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день1" sheetId="1" r:id="rId1"/>
    <sheet name="день2" sheetId="2" r:id="rId2"/>
    <sheet name="день3" sheetId="3" r:id="rId3"/>
    <sheet name="день4" sheetId="4" r:id="rId4"/>
    <sheet name="день5" sheetId="6" r:id="rId5"/>
    <sheet name="день6" sheetId="8" r:id="rId6"/>
    <sheet name="день 7" sheetId="7" r:id="rId7"/>
    <sheet name="день 8" sheetId="9" r:id="rId8"/>
    <sheet name="день 9" sheetId="10" r:id="rId9"/>
    <sheet name="день 10" sheetId="11" r:id="rId10"/>
    <sheet name="ккал" sheetId="12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24" i="1" s="1"/>
  <c r="D20" i="6" l="1"/>
  <c r="F8" i="4" l="1"/>
  <c r="F17" i="4"/>
  <c r="G21" i="11" l="1"/>
  <c r="F21" i="11"/>
  <c r="E21" i="11"/>
  <c r="D21" i="11"/>
  <c r="G20" i="11"/>
  <c r="F20" i="11"/>
  <c r="E20" i="11"/>
  <c r="D20" i="11"/>
  <c r="C20" i="11"/>
  <c r="G17" i="11"/>
  <c r="F17" i="11"/>
  <c r="E17" i="11"/>
  <c r="D17" i="11"/>
  <c r="C17" i="11"/>
  <c r="G8" i="11"/>
  <c r="F8" i="11"/>
  <c r="E8" i="11"/>
  <c r="D8" i="11"/>
  <c r="C8" i="11"/>
  <c r="G19" i="10"/>
  <c r="F19" i="10"/>
  <c r="E19" i="10"/>
  <c r="D19" i="10"/>
  <c r="C19" i="10"/>
  <c r="G16" i="10"/>
  <c r="F16" i="10"/>
  <c r="E16" i="10"/>
  <c r="D16" i="10"/>
  <c r="C16" i="10"/>
  <c r="G8" i="10"/>
  <c r="F8" i="10"/>
  <c r="E8" i="10"/>
  <c r="D8" i="10"/>
  <c r="C8" i="10"/>
  <c r="G20" i="9"/>
  <c r="F20" i="9"/>
  <c r="E20" i="9"/>
  <c r="D20" i="9"/>
  <c r="C20" i="9"/>
  <c r="G17" i="9"/>
  <c r="G21" i="9" s="1"/>
  <c r="F17" i="9"/>
  <c r="F21" i="9" s="1"/>
  <c r="E17" i="9"/>
  <c r="E21" i="9" s="1"/>
  <c r="D17" i="9"/>
  <c r="D21" i="9" s="1"/>
  <c r="C17" i="9"/>
  <c r="C21" i="9" s="1"/>
  <c r="G8" i="9"/>
  <c r="F8" i="9"/>
  <c r="E8" i="9"/>
  <c r="D8" i="9"/>
  <c r="C8" i="9"/>
  <c r="G22" i="7"/>
  <c r="F22" i="7"/>
  <c r="E22" i="7"/>
  <c r="D22" i="7"/>
  <c r="C22" i="7"/>
  <c r="G21" i="7"/>
  <c r="F21" i="7"/>
  <c r="E21" i="7"/>
  <c r="D21" i="7"/>
  <c r="C21" i="7"/>
  <c r="G18" i="7"/>
  <c r="F18" i="7"/>
  <c r="E18" i="7"/>
  <c r="D18" i="7"/>
  <c r="C18" i="7"/>
  <c r="D20" i="10" l="1"/>
  <c r="C20" i="10"/>
  <c r="G20" i="10"/>
  <c r="F20" i="10"/>
  <c r="E20" i="10"/>
  <c r="G9" i="7"/>
  <c r="F9" i="7"/>
  <c r="E9" i="7"/>
  <c r="D9" i="7"/>
  <c r="C9" i="7"/>
  <c r="G20" i="8"/>
  <c r="F20" i="8"/>
  <c r="E20" i="8"/>
  <c r="D20" i="8"/>
  <c r="C20" i="8"/>
  <c r="G17" i="8"/>
  <c r="G21" i="8" s="1"/>
  <c r="F17" i="8"/>
  <c r="F21" i="8" s="1"/>
  <c r="E17" i="8"/>
  <c r="D17" i="8"/>
  <c r="D21" i="8" s="1"/>
  <c r="C17" i="8"/>
  <c r="C21" i="8" s="1"/>
  <c r="E21" i="8" l="1"/>
  <c r="G8" i="8"/>
  <c r="F8" i="8"/>
  <c r="E8" i="8"/>
  <c r="D8" i="8"/>
  <c r="G19" i="6" l="1"/>
  <c r="F19" i="6"/>
  <c r="E19" i="6"/>
  <c r="D19" i="6"/>
  <c r="C19" i="6"/>
  <c r="G16" i="6"/>
  <c r="G20" i="6" s="1"/>
  <c r="F16" i="6"/>
  <c r="E16" i="6"/>
  <c r="D16" i="6"/>
  <c r="C16" i="6"/>
  <c r="C20" i="6" s="1"/>
  <c r="G8" i="6"/>
  <c r="F8" i="6"/>
  <c r="E8" i="6"/>
  <c r="D8" i="6"/>
  <c r="C8" i="6"/>
  <c r="E20" i="6" l="1"/>
  <c r="F20" i="6"/>
  <c r="G20" i="4"/>
  <c r="F20" i="4"/>
  <c r="E20" i="4"/>
  <c r="D20" i="4"/>
  <c r="C20" i="4"/>
  <c r="G17" i="4"/>
  <c r="E17" i="4"/>
  <c r="D17" i="4"/>
  <c r="C17" i="4"/>
  <c r="G8" i="4"/>
  <c r="E8" i="4"/>
  <c r="D8" i="4"/>
  <c r="G21" i="3"/>
  <c r="F21" i="3"/>
  <c r="E21" i="3"/>
  <c r="D21" i="3"/>
  <c r="C21" i="3"/>
  <c r="G18" i="3"/>
  <c r="F18" i="3"/>
  <c r="E18" i="3"/>
  <c r="D18" i="3"/>
  <c r="C18" i="3"/>
  <c r="C22" i="3" s="1"/>
  <c r="G8" i="3"/>
  <c r="F8" i="3"/>
  <c r="E8" i="3"/>
  <c r="D8" i="3"/>
  <c r="E21" i="4" l="1"/>
  <c r="C21" i="4"/>
  <c r="F21" i="4"/>
  <c r="G22" i="3"/>
  <c r="F22" i="3"/>
  <c r="D22" i="3"/>
  <c r="G21" i="4"/>
  <c r="D21" i="4"/>
  <c r="E22" i="3"/>
  <c r="C20" i="2"/>
  <c r="G19" i="2"/>
  <c r="F19" i="2"/>
  <c r="E19" i="2"/>
  <c r="D19" i="2"/>
  <c r="D20" i="2" s="1"/>
  <c r="G16" i="2"/>
  <c r="G20" i="2" s="1"/>
  <c r="F16" i="2"/>
  <c r="F20" i="2" s="1"/>
  <c r="E16" i="2"/>
  <c r="D16" i="2"/>
  <c r="G8" i="2"/>
  <c r="F8" i="2"/>
  <c r="E8" i="2"/>
  <c r="D8" i="2"/>
  <c r="G28" i="1"/>
  <c r="F28" i="1"/>
  <c r="E28" i="1"/>
  <c r="D28" i="1"/>
  <c r="C28" i="1"/>
  <c r="E20" i="2" l="1"/>
  <c r="G24" i="1"/>
  <c r="F24" i="1"/>
  <c r="E24" i="1"/>
  <c r="D24" i="1"/>
  <c r="C29" i="1"/>
  <c r="G15" i="1" l="1"/>
  <c r="G29" i="1" s="1"/>
  <c r="F15" i="1"/>
  <c r="F29" i="1" s="1"/>
  <c r="E15" i="1"/>
  <c r="E29" i="1" s="1"/>
  <c r="D15" i="1"/>
  <c r="D29" i="1" s="1"/>
</calcChain>
</file>

<file path=xl/sharedStrings.xml><?xml version="1.0" encoding="utf-8"?>
<sst xmlns="http://schemas.openxmlformats.org/spreadsheetml/2006/main" count="492" uniqueCount="216">
  <si>
    <t>Прием пищи</t>
  </si>
  <si>
    <t>Наименование блюда</t>
  </si>
  <si>
    <t>Вес блюда</t>
  </si>
  <si>
    <t>Пищевые вещества</t>
  </si>
  <si>
    <t xml:space="preserve">Белки </t>
  </si>
  <si>
    <t>Жиры</t>
  </si>
  <si>
    <t>Углеводы</t>
  </si>
  <si>
    <t>№ рецептуры</t>
  </si>
  <si>
    <t>Неделя 1</t>
  </si>
  <si>
    <t>завтрак</t>
  </si>
  <si>
    <t>Эц</t>
  </si>
  <si>
    <t>День 1 (понедельник)</t>
  </si>
  <si>
    <t>20/4\6</t>
  </si>
  <si>
    <t>Бутерброд с маслом сливочным, сыром (хлеб пшеничный, масло сливочное 72,5%, сыр твердых(полутвердых сортов)</t>
  </si>
  <si>
    <t>ТК № 3</t>
  </si>
  <si>
    <t>Чай с сахаром (чай,сахар)</t>
  </si>
  <si>
    <t>ТК № 411</t>
  </si>
  <si>
    <t>Второй завтрак</t>
  </si>
  <si>
    <t>Компот из смеси сухофруктов (смесь сухофруктов, сахар)</t>
  </si>
  <si>
    <t>ТК № 522</t>
  </si>
  <si>
    <t>Обед</t>
  </si>
  <si>
    <t>Хлеб пшеничный</t>
  </si>
  <si>
    <t>Хлеб ржаной</t>
  </si>
  <si>
    <t>Булочка "Веснушка" ( молоко 3,2, сахар, соль йодир.,масло сливочное 72,5%, дрожжи пресованые,изюм, яйцо куриное, мука высшего сорта )</t>
  </si>
  <si>
    <t>ТК №473</t>
  </si>
  <si>
    <t>Кофейный напиток с молоком ( кофейный напиток,сахар,молоко 3,2%)</t>
  </si>
  <si>
    <t>ТК №414</t>
  </si>
  <si>
    <t>ТК № 386</t>
  </si>
  <si>
    <t>Полдник</t>
  </si>
  <si>
    <t>Итого за обед</t>
  </si>
  <si>
    <t>Итого за полдник</t>
  </si>
  <si>
    <t>Итого за день 1</t>
  </si>
  <si>
    <t>Итого за завтрак</t>
  </si>
  <si>
    <t>День 2 (вторник)</t>
  </si>
  <si>
    <t>Завтрак</t>
  </si>
  <si>
    <t>ТК № 380</t>
  </si>
  <si>
    <t>Плов из отварной говядины ( крупа рисовая, томатная паста,говядина 1 кат., масло сливочное 72,5%, масло растительное, морковь, лук репчатый)</t>
  </si>
  <si>
    <t>Компот из смеси сухофруктов ( смесь сухофруктов, сахар)</t>
  </si>
  <si>
    <t>ТК №522</t>
  </si>
  <si>
    <t>Сок фруктовый</t>
  </si>
  <si>
    <t>−</t>
  </si>
  <si>
    <t>Итого за день 2</t>
  </si>
  <si>
    <t xml:space="preserve"> </t>
  </si>
  <si>
    <t>День 3 (среда)</t>
  </si>
  <si>
    <t>Каша молочная рисовая ( молоко 3,2%, масло сливочное 72,5%, крупа рисовая, сахар,соль йодиров.)</t>
  </si>
  <si>
    <t>150/5</t>
  </si>
  <si>
    <t>ТК № 253</t>
  </si>
  <si>
    <t>ТК № 418</t>
  </si>
  <si>
    <t>ТК № 282</t>
  </si>
  <si>
    <t>Котлеты рубленные из говядины  ( котлетное мясо, хлеб пшеничный,лук репчатый, масло сливочное 72,5%, соль йодиров.)</t>
  </si>
  <si>
    <t>ТК № 450</t>
  </si>
  <si>
    <t>Булочка ванильная ( молоко 3,2, сахар, соль йодир.,масло сливочное 72,5%, дрожжи пресованые,ванилин, яйцо куриное, мука пшеничная высшего сорта )</t>
  </si>
  <si>
    <t>Итого за день 3</t>
  </si>
  <si>
    <t>День 4 (четверг)</t>
  </si>
  <si>
    <t>Апельсин</t>
  </si>
  <si>
    <t>ТК № 389</t>
  </si>
  <si>
    <t>ТК № 524</t>
  </si>
  <si>
    <t>Компот из апельсинов с яблоками (апельсины, яблоки,сахар)</t>
  </si>
  <si>
    <t>ТК № 434</t>
  </si>
  <si>
    <t xml:space="preserve">Оладьи с яблоками (мука пшеничная,яйцо куриное,молоко 3,2%, дрожжи пресованные,сахар,соль йодир.,яблоки) </t>
  </si>
  <si>
    <t>Итого за день 4</t>
  </si>
  <si>
    <t>День 5 (пятница)</t>
  </si>
  <si>
    <t>ТК №574-П</t>
  </si>
  <si>
    <t>ТК №573-П</t>
  </si>
  <si>
    <t>ТК №469-П</t>
  </si>
  <si>
    <t>Омлет натуральный (яйцо куриное 1 кат., молоко 3,2%, масло сливочное 72,5%, масло растительное, соль йодированная)</t>
  </si>
  <si>
    <t>ТК №268-П</t>
  </si>
  <si>
    <t>Каша "Дружба" (крупа рисовая, крупа пшенная, сахар, молоко 3,2%, масло сливочное 72,5%, соль йодированная)</t>
  </si>
  <si>
    <t>ТК №229-П</t>
  </si>
  <si>
    <t>Бутерброд с сыром (хлеб, сыр твердых (п/твердых сортов)</t>
  </si>
  <si>
    <t>ТК №63-П</t>
  </si>
  <si>
    <t>Напиток кофейный с молоком (кофейный напиток, молоко 3,2%, сахар)</t>
  </si>
  <si>
    <t>ТК №465-П</t>
  </si>
  <si>
    <t>ТК №82-П</t>
  </si>
  <si>
    <t>Салат из моркови (морковь, масло растительное, соль йодированная)</t>
  </si>
  <si>
    <t>ТК №21-П</t>
  </si>
  <si>
    <t>Фрукт свежий (банан)</t>
  </si>
  <si>
    <t>Суп картофельный с бобовыми (курица потрошёная 1 кат., картофель, морковь, лук репчатый, горох лущеный, масло сливочное 72,5%, соль йодированная)</t>
  </si>
  <si>
    <t>ТК №113-П</t>
  </si>
  <si>
    <t>Рагу из курицы (курица, картофель, морковь, лук репчатый, томатная паста, мука пшеничная, масло сливочное 72,5%, соль йодированная)</t>
  </si>
  <si>
    <t>ТК №376-П</t>
  </si>
  <si>
    <t>Компот из смеси сухофруктов (смесь сухофруктов, сахар, кислота лимонная)</t>
  </si>
  <si>
    <t>ТК №241-Т</t>
  </si>
  <si>
    <t>Чай с сахаром (чай-заварка, сахар)</t>
  </si>
  <si>
    <t>ТК №457-П</t>
  </si>
  <si>
    <t>Итого за 5 день</t>
  </si>
  <si>
    <t>Итого за день в среднем за первую неделю:</t>
  </si>
  <si>
    <t>Неделя 2</t>
  </si>
  <si>
    <t>День 6 (понедельник)</t>
  </si>
  <si>
    <t>150/4</t>
  </si>
  <si>
    <t>ТК №168</t>
  </si>
  <si>
    <t>Каша молочная кукурузная ( молоко 3,2%, масло сливочное 72,5%, крупа кукурузная, сахар,соль йодиров.)</t>
  </si>
  <si>
    <t>Бутерброд с маслом (хлеб, масло сливочное 72,5%)</t>
  </si>
  <si>
    <t>ТК №69-П</t>
  </si>
  <si>
    <t>Чай с молоком (чай-заварка, молоко 3,2%, сахар)</t>
  </si>
  <si>
    <t>ТК №460-П</t>
  </si>
  <si>
    <t>Котлеты рыбные (минтай, молоко 3,2%, хлеб пшеничный, масло сливочное 72,5%, масло растительное, соль йодированная)</t>
  </si>
  <si>
    <t>ТК №307-П</t>
  </si>
  <si>
    <t>Картофель отварной с маслом (картофель, масло сливочное 72,5%, соль йодированная)</t>
  </si>
  <si>
    <t>ТК №152-П</t>
  </si>
  <si>
    <t xml:space="preserve">Итого за обед </t>
  </si>
  <si>
    <t>Щи из свежей капусты с картофелем (говядина 1 кат., картофель, капуста белокочанная свежая, морковь, лук репчатый, масло растительное, соль йодированная, томатная паста, сметана 15%)</t>
  </si>
  <si>
    <t>ТК №66-Т</t>
  </si>
  <si>
    <t>Молоко кипяченое</t>
  </si>
  <si>
    <t>Кондитерские изделия (пряник)</t>
  </si>
  <si>
    <t>ТК №580-П</t>
  </si>
  <si>
    <t>Итого за Полдник:</t>
  </si>
  <si>
    <t>Итого за 6 день</t>
  </si>
  <si>
    <t>День 7 (вторник)</t>
  </si>
  <si>
    <t>Запеканка из творога (творог 9%, сахар, мука пшеничная, яйцо куриное 1 кат., сметана 15%, сухари панировочные, масло сливочное 72,5%, масло растительное, соль йодированная, ванилин)</t>
  </si>
  <si>
    <t>ТК №279-П</t>
  </si>
  <si>
    <t>Соус молочный сладкий (молоко 3,2%, масло сливочное 72,5%, мука пшеничная, сахар, ванилин)</t>
  </si>
  <si>
    <t>ТК №406-П</t>
  </si>
  <si>
    <t>Чай с молоком (без сахара)</t>
  </si>
  <si>
    <t>ТК №460/1-П</t>
  </si>
  <si>
    <t>Итого за завтрак:</t>
  </si>
  <si>
    <t>Салат из кукурузы консервированной (кукуруза консервированная, сахар, масло растительное)</t>
  </si>
  <si>
    <t>ТК №10-М</t>
  </si>
  <si>
    <t>Борщ с капустой и картофелем (говядина 1 кат., картофель, капуста белокочанная свежая, морковь, лук репчатый, свекла, томатная паста, масло растительное, сахар, соль йодированная, сметана 15%)</t>
  </si>
  <si>
    <t>ТК №62-Т</t>
  </si>
  <si>
    <t>Печень говяжья по-строгановски (печень говяжья, мука пшеничная, сметана 15%, масло сливочное 72,5%, соль йодированная)</t>
  </si>
  <si>
    <t>ТК №356-П</t>
  </si>
  <si>
    <t>Компот из плодов или ягод сушеных (изюм, сахар, кислота лимонная)</t>
  </si>
  <si>
    <t>ТК №494-П</t>
  </si>
  <si>
    <t>Итого за обед:</t>
  </si>
  <si>
    <t>ТК №501-П</t>
  </si>
  <si>
    <t>Булочка дорожная (мука пшеничная, сахар, масло сливочное 72,5%, масло растительное, дрожжи хлебопекарные, соль йодированная.</t>
  </si>
  <si>
    <t>ТК №543-П</t>
  </si>
  <si>
    <t>Итого за 7 день</t>
  </si>
  <si>
    <t>День 8 (среда)</t>
  </si>
  <si>
    <t xml:space="preserve">Каша из овсяных хлопьев Геркулес жидкая (крупа овсяная Геркулес,  молоко 3,2%, сахар-песок, соль йодир., масло сливочное) </t>
  </si>
  <si>
    <t>ТК №234-П</t>
  </si>
  <si>
    <t>Какао с молоком (какао порошок, молоко 3,2%, сахар)</t>
  </si>
  <si>
    <t>ТК №462-П</t>
  </si>
  <si>
    <t>Второй завтрак:</t>
  </si>
  <si>
    <t>Винегрет овощной (картофель, свекла, огурцы соленые, морковь, лук репчатый, масло растительное, соль йодированная)</t>
  </si>
  <si>
    <t>ТК №47-П</t>
  </si>
  <si>
    <t>Суп картофельный с пшенной крупой "Полевой" (курица потрошёная 1 кат., картофель, морковь, лук репчатый, крупа пшенная, масло сливочное 72,5%, соль йодированная)</t>
  </si>
  <si>
    <t>ТК №114/1-П</t>
  </si>
  <si>
    <t>ТК №324</t>
  </si>
  <si>
    <t>Котлеты рубленые из кур,запеченные с соусом молочным(филе куриное,лук репчатый, соль йодир.,яйцо кур., 1кат,сыр,молоко3,2%, мука пшеничная)</t>
  </si>
  <si>
    <t>Компот из плодов или ягод сушеных (курага, сахар, кислота лимонная)</t>
  </si>
  <si>
    <t>Булочка домашняя (мука пшеничная, сахар, яйцо 1 кат., масло сливочное 72,5%, дрожжи, масло растительное, соль йодированная)</t>
  </si>
  <si>
    <t>ТК №542-П</t>
  </si>
  <si>
    <t>Итого за 8 день</t>
  </si>
  <si>
    <t>День 9 (четверг)</t>
  </si>
  <si>
    <t>Чай с молоком (без сахара) (чай-заварка,молоко 3,2%)</t>
  </si>
  <si>
    <t xml:space="preserve"> Фрукт свежий(апельсин)</t>
  </si>
  <si>
    <t>Овощи натуральные соленые (огурцы)</t>
  </si>
  <si>
    <t>ТК №53-Т</t>
  </si>
  <si>
    <t>Соус томатный (томатная паста, масло сливочное 72,5%, мука пшеничная, сахар, соль йодированная)</t>
  </si>
  <si>
    <t>ТК №419-П</t>
  </si>
  <si>
    <t>Кисель из концентрата плодовоягодного</t>
  </si>
  <si>
    <t>ТК №484-П</t>
  </si>
  <si>
    <t>Кондитерское изделие (Вафли)</t>
  </si>
  <si>
    <t>Итого за 9 день</t>
  </si>
  <si>
    <t>День 10 (пятница)</t>
  </si>
  <si>
    <t>ТК №230-П</t>
  </si>
  <si>
    <t>Каша жидкая молочная манная (крупа манная, молоко, сахар, соль йодированная, масло сливочное 72,5%)</t>
  </si>
  <si>
    <t xml:space="preserve"> Фрукт свежий(яблоко свежее)</t>
  </si>
  <si>
    <t xml:space="preserve"> Фрукт свежий (яблоко свежее)</t>
  </si>
  <si>
    <t>Суп картофельный с рыбными фрикадельками (минтай, картофель, лук репчатый, морковь, масло сливочное 72,5%, яйцо куриное 1 кат., соль йодированная)</t>
  </si>
  <si>
    <t>ТК №82-Т</t>
  </si>
  <si>
    <t>Суфле рыбное (минтай, молоко 3,2%, яйцо куриное 1 кат., мука пшеничная, масло растительное, масло сливочное 72,5%, соль йодированная)</t>
  </si>
  <si>
    <t>ТК №303-П</t>
  </si>
  <si>
    <t>Каша рисовая рассыпчатая с овощами (крупа рисовая, морковь, лук репчатый, масло сливочное 72,5%, соль йодированная)</t>
  </si>
  <si>
    <t>ТК №211/1-П</t>
  </si>
  <si>
    <t>Итого за 10 день</t>
  </si>
  <si>
    <t>Итого за день в среднем за 10 дней</t>
  </si>
  <si>
    <t>В среднем за первую неделю:</t>
  </si>
  <si>
    <t>В среднем за вторую неделю:</t>
  </si>
  <si>
    <t>В среднем за 10 дей:</t>
  </si>
  <si>
    <t>ЭЦ, ккал</t>
  </si>
  <si>
    <t>%</t>
  </si>
  <si>
    <t>Завтрак 20%</t>
  </si>
  <si>
    <t>Второй завтрак 5%</t>
  </si>
  <si>
    <t>Обед 35%</t>
  </si>
  <si>
    <t>Полдник 15%</t>
  </si>
  <si>
    <t>Суп молочный с макаронными изделиями (макаронные изделия, молоко 3,2%, сахар, масло сливочное 72,5%, соль йодированная)</t>
  </si>
  <si>
    <t>ТК №139-П</t>
  </si>
  <si>
    <t>Капуста тушеная (капуста белокочанная, морковь, лук репчатый, томатная паста, масло растительное, мука пшеничная, сахар, соль йодированная)</t>
  </si>
  <si>
    <t>ТК №380-П</t>
  </si>
  <si>
    <t>ТК №12</t>
  </si>
  <si>
    <t>Свекольник по домашнему(свекла,картофель, морковь,лук репчатый,огурцы соленые, масло растительное,сахар-песок,бульон)</t>
  </si>
  <si>
    <t>Салат из свеклы с зеленым горошком (свекла, горошек зеленый консервированный, масло растительное, соль йодированная)</t>
  </si>
  <si>
    <t>ТК №30-П</t>
  </si>
  <si>
    <t xml:space="preserve"> Фрукт свежий (апельсин)</t>
  </si>
  <si>
    <t>Салат из свеклы с сыром (свекла, сыр твердый (полутвердый), масло растительное, соль йодированная)</t>
  </si>
  <si>
    <t>ТК №32-П</t>
  </si>
  <si>
    <t>Курица в соусе с томатом (курица, лук репчатый, морковь, томатная паста, мука пшеничная, сметана 15%, масло сливочное 72,5%, соль йодированная)</t>
  </si>
  <si>
    <t>ТК №367-П</t>
  </si>
  <si>
    <t>Макаронные изделия отварные (макаронные изделия, масло сливочное 72,5%, соль йодированная)</t>
  </si>
  <si>
    <t>ТК №256-П</t>
  </si>
  <si>
    <t>Ватрушка с творогом (мука пшеничная, яйцо куриное 1 кат., сахар, масло сливочное 72,5%, масло растительное, дрожжи хлебопекарные, творог 9%, ванилин, соль йодированная)</t>
  </si>
  <si>
    <t>ТК №531-П</t>
  </si>
  <si>
    <t>ТК №69</t>
  </si>
  <si>
    <t>Каша гречневая рассыпчатая (крупа гречневая, масло сливочное 72,5%, соль йодированная)</t>
  </si>
  <si>
    <t>ТК №202-П</t>
  </si>
  <si>
    <t>Борщ с фасолью и картофелем (картофель, свекла,морковь,лук репчатый, томатная паста,фасоль, масло растительное, сахар,бульон)</t>
  </si>
  <si>
    <t>Суп картофельный с макаронными изделиями (курица потрошёная 1 кат., картофель, морковь, лук репчатый, макаронные изделия, масло сливочное 72,5%, соль йодированная)</t>
  </si>
  <si>
    <t>ТК №79-Т</t>
  </si>
  <si>
    <t>Курица отварная</t>
  </si>
  <si>
    <t>ТК №366-П</t>
  </si>
  <si>
    <t>Рагу из овощей (картофель, капуста белокочанная, морковь, лук репчатый, масло растительное, сметана 15%, мука пшеничная, соль йодированная)</t>
  </si>
  <si>
    <t>ТК №102-Т</t>
  </si>
  <si>
    <t>Салат картофельный с огурцами солеными (картофель, огурцы соленые, морковь, лук репчатый, масло растительное)</t>
  </si>
  <si>
    <t>ТК №43-П</t>
  </si>
  <si>
    <t>Итого за день в среднем за вторую неделю:</t>
  </si>
  <si>
    <t>Каша ячневая молочная жидкая(крупа ячневая, молоко 3,2%, сахар, масло сливочное 72,5%, соль йодированная)</t>
  </si>
  <si>
    <t>ТК №227-П</t>
  </si>
  <si>
    <t>Меню приготавливаемых блюд, в соответствии с СанПиН 2.3/2.4.3590-20</t>
  </si>
  <si>
    <t>Прием пищи: четырехразовый (завтрак, второй завтрак, обед, полдник)</t>
  </si>
  <si>
    <t>«Утверждаю»</t>
  </si>
  <si>
    <t xml:space="preserve"> МДОУ детский сад №31 г. Могоча</t>
  </si>
  <si>
    <t>____________Е.А. Володина</t>
  </si>
  <si>
    <t>Возрастная категория:  от 1,5 до 3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</si>
</sst>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2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Calibri"/>
      <family val="2"/>
    </font>
    <font>
      <i/>
      <sz val="10"/>
      <name val="Calibri"/>
      <family val="2"/>
    </font>
    <font>
      <b/>
      <sz val="9"/>
      <color theme="1"/>
      <name val="Calibri"/>
      <family val="2"/>
      <charset val="204"/>
      <scheme val="minor"/>
    </font>
    <font>
      <sz val="9"/>
      <name val="Calibri"/>
      <family val="2"/>
    </font>
    <font>
      <i/>
      <sz val="9"/>
      <name val="Calibri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charset val="204"/>
    </font>
    <font>
      <b/>
      <sz val="9"/>
      <name val="Calibri"/>
      <family val="2"/>
    </font>
    <font>
      <sz val="9"/>
      <color theme="1"/>
      <name val="Calibri"/>
      <family val="2"/>
    </font>
    <font>
      <sz val="9"/>
      <color indexed="8"/>
      <name val="Calibri"/>
      <family val="2"/>
    </font>
    <font>
      <i/>
      <sz val="9"/>
      <color indexed="8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0"/>
      <name val="Calibri"/>
      <family val="2"/>
    </font>
    <font>
      <b/>
      <sz val="8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sz val="10"/>
      <name val="Arial"/>
      <family val="2"/>
      <charset val="204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i/>
      <sz val="10"/>
      <color rgb="FF000000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b/>
      <sz val="8"/>
      <name val="Calibri"/>
      <family val="2"/>
      <scheme val="minor"/>
    </font>
    <font>
      <b/>
      <u/>
      <sz val="8"/>
      <name val="Calibri"/>
      <family val="2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2" fillId="0" borderId="0"/>
  </cellStyleXfs>
  <cellXfs count="197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1" fontId="2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2" fontId="9" fillId="2" borderId="1" xfId="0" applyNumberFormat="1" applyFont="1" applyFill="1" applyBorder="1" applyAlignment="1">
      <alignment horizontal="center" vertical="top"/>
    </xf>
    <xf numFmtId="2" fontId="9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2" fontId="8" fillId="0" borderId="1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17" fillId="0" borderId="0" xfId="0" applyFont="1" applyAlignment="1">
      <alignment horizontal="center"/>
    </xf>
    <xf numFmtId="2" fontId="17" fillId="0" borderId="0" xfId="0" applyNumberFormat="1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10" fillId="0" borderId="1" xfId="0" applyNumberFormat="1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11" fillId="0" borderId="1" xfId="0" applyFont="1" applyBorder="1"/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/>
    </xf>
    <xf numFmtId="2" fontId="6" fillId="0" borderId="1" xfId="1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2" fontId="9" fillId="0" borderId="1" xfId="1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18" fillId="0" borderId="1" xfId="0" applyFont="1" applyBorder="1" applyAlignment="1">
      <alignment vertical="center"/>
    </xf>
    <xf numFmtId="2" fontId="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left" vertical="center"/>
    </xf>
    <xf numFmtId="2" fontId="13" fillId="0" borderId="0" xfId="0" applyNumberFormat="1" applyFont="1" applyAlignment="1">
      <alignment horizontal="left" vertical="center"/>
    </xf>
    <xf numFmtId="164" fontId="9" fillId="0" borderId="0" xfId="0" applyNumberFormat="1" applyFont="1" applyAlignment="1">
      <alignment horizontal="left" vertical="center"/>
    </xf>
    <xf numFmtId="164" fontId="10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left" vertical="center"/>
    </xf>
    <xf numFmtId="2" fontId="19" fillId="0" borderId="0" xfId="0" applyNumberFormat="1" applyFont="1" applyAlignment="1">
      <alignment horizontal="left" vertical="center"/>
    </xf>
    <xf numFmtId="164" fontId="26" fillId="0" borderId="0" xfId="0" applyNumberFormat="1" applyFont="1" applyAlignment="1">
      <alignment horizontal="left" vertical="center"/>
    </xf>
    <xf numFmtId="164" fontId="27" fillId="0" borderId="0" xfId="0" applyNumberFormat="1" applyFont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2" fontId="31" fillId="0" borderId="1" xfId="0" applyNumberFormat="1" applyFont="1" applyBorder="1" applyAlignment="1">
      <alignment horizontal="center"/>
    </xf>
    <xf numFmtId="1" fontId="31" fillId="0" borderId="1" xfId="0" applyNumberFormat="1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2" fontId="30" fillId="0" borderId="1" xfId="0" applyNumberFormat="1" applyFont="1" applyBorder="1" applyAlignment="1">
      <alignment horizontal="center"/>
    </xf>
    <xf numFmtId="0" fontId="30" fillId="0" borderId="4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wrapText="1"/>
    </xf>
    <xf numFmtId="0" fontId="19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shrinkToFit="1"/>
    </xf>
    <xf numFmtId="0" fontId="29" fillId="0" borderId="0" xfId="0" applyFont="1" applyAlignment="1">
      <alignment horizontal="left" vertical="center"/>
    </xf>
    <xf numFmtId="0" fontId="30" fillId="0" borderId="1" xfId="0" applyFont="1" applyBorder="1" applyAlignment="1">
      <alignment horizontal="left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 wrapText="1"/>
    </xf>
    <xf numFmtId="0" fontId="30" fillId="0" borderId="5" xfId="0" applyFont="1" applyBorder="1" applyAlignment="1">
      <alignment horizontal="left"/>
    </xf>
    <xf numFmtId="0" fontId="30" fillId="0" borderId="6" xfId="0" applyFont="1" applyBorder="1" applyAlignment="1">
      <alignment horizontal="left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/>
    <xf numFmtId="0" fontId="5" fillId="0" borderId="6" xfId="0" applyFont="1" applyBorder="1" applyAlignme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L17" sqref="L17"/>
    </sheetView>
  </sheetViews>
  <sheetFormatPr defaultRowHeight="15" x14ac:dyDescent="0.25"/>
  <cols>
    <col min="1" max="1" width="13.85546875" customWidth="1"/>
    <col min="2" max="2" width="47.42578125" customWidth="1"/>
    <col min="3" max="7" width="9.85546875" customWidth="1"/>
    <col min="8" max="8" width="15.28515625" customWidth="1"/>
  </cols>
  <sheetData>
    <row r="1" spans="1:8" x14ac:dyDescent="0.25">
      <c r="A1" s="118"/>
      <c r="B1" s="119"/>
      <c r="C1" s="120"/>
      <c r="D1" s="121"/>
      <c r="E1" s="122"/>
      <c r="F1" s="123" t="s">
        <v>212</v>
      </c>
      <c r="G1" s="124"/>
      <c r="H1" s="125"/>
    </row>
    <row r="2" spans="1:8" x14ac:dyDescent="0.25">
      <c r="A2" s="126"/>
      <c r="B2" s="127"/>
      <c r="C2" s="128"/>
      <c r="D2" s="129"/>
      <c r="E2" s="130"/>
      <c r="F2" s="131" t="s">
        <v>213</v>
      </c>
      <c r="G2" s="132"/>
      <c r="H2" s="133"/>
    </row>
    <row r="3" spans="1:8" x14ac:dyDescent="0.25">
      <c r="A3" s="126"/>
      <c r="B3" s="127"/>
      <c r="C3" s="128"/>
      <c r="D3" s="129"/>
      <c r="E3" s="129"/>
      <c r="F3" s="131" t="s">
        <v>214</v>
      </c>
      <c r="G3" s="132"/>
      <c r="H3" s="133"/>
    </row>
    <row r="4" spans="1:8" x14ac:dyDescent="0.25">
      <c r="A4" s="126"/>
      <c r="B4" s="127"/>
      <c r="C4" s="128"/>
      <c r="D4" s="129"/>
      <c r="E4" s="129"/>
      <c r="F4" s="131"/>
      <c r="G4" s="132"/>
      <c r="H4" s="133"/>
    </row>
    <row r="5" spans="1:8" x14ac:dyDescent="0.25">
      <c r="A5" s="148" t="s">
        <v>210</v>
      </c>
      <c r="B5" s="148"/>
      <c r="C5" s="148"/>
      <c r="D5" s="148"/>
      <c r="E5" s="148"/>
      <c r="F5" s="148"/>
      <c r="G5" s="148"/>
      <c r="H5" s="148"/>
    </row>
    <row r="6" spans="1:8" x14ac:dyDescent="0.25">
      <c r="A6" s="149" t="s">
        <v>211</v>
      </c>
      <c r="B6" s="149"/>
      <c r="C6" s="149"/>
      <c r="D6" s="149"/>
      <c r="E6" s="149"/>
      <c r="F6" s="149"/>
      <c r="G6" s="149"/>
      <c r="H6" s="149"/>
    </row>
    <row r="7" spans="1:8" x14ac:dyDescent="0.25">
      <c r="A7" s="150" t="s">
        <v>215</v>
      </c>
      <c r="B7" s="150"/>
      <c r="C7" s="150"/>
      <c r="D7" s="150"/>
      <c r="E7" s="150"/>
      <c r="F7" s="150"/>
      <c r="G7" s="150"/>
      <c r="H7" s="150"/>
    </row>
    <row r="8" spans="1:8" ht="13.5" customHeight="1" x14ac:dyDescent="0.25">
      <c r="A8" s="153" t="s">
        <v>0</v>
      </c>
      <c r="B8" s="153" t="s">
        <v>1</v>
      </c>
      <c r="C8" s="153" t="s">
        <v>2</v>
      </c>
      <c r="D8" s="153" t="s">
        <v>3</v>
      </c>
      <c r="E8" s="153"/>
      <c r="F8" s="153"/>
      <c r="G8" s="154" t="s">
        <v>10</v>
      </c>
      <c r="H8" s="154" t="s">
        <v>7</v>
      </c>
    </row>
    <row r="9" spans="1:8" ht="31.5" customHeight="1" x14ac:dyDescent="0.25">
      <c r="A9" s="153"/>
      <c r="B9" s="153"/>
      <c r="C9" s="153"/>
      <c r="D9" s="134" t="s">
        <v>4</v>
      </c>
      <c r="E9" s="134" t="s">
        <v>5</v>
      </c>
      <c r="F9" s="134" t="s">
        <v>6</v>
      </c>
      <c r="G9" s="154"/>
      <c r="H9" s="154"/>
    </row>
    <row r="10" spans="1:8" x14ac:dyDescent="0.25">
      <c r="A10" s="134" t="s">
        <v>8</v>
      </c>
      <c r="B10" s="134"/>
      <c r="C10" s="134"/>
      <c r="D10" s="134"/>
      <c r="E10" s="134"/>
      <c r="F10" s="134"/>
      <c r="G10" s="134"/>
      <c r="H10" s="134"/>
    </row>
    <row r="11" spans="1:8" x14ac:dyDescent="0.25">
      <c r="A11" s="151" t="s">
        <v>11</v>
      </c>
      <c r="B11" s="151"/>
      <c r="C11" s="151"/>
      <c r="D11" s="151"/>
      <c r="E11" s="151"/>
      <c r="F11" s="151"/>
      <c r="G11" s="151"/>
      <c r="H11" s="151"/>
    </row>
    <row r="12" spans="1:8" ht="22.5" x14ac:dyDescent="0.25">
      <c r="A12" s="152" t="s">
        <v>9</v>
      </c>
      <c r="B12" s="135" t="s">
        <v>208</v>
      </c>
      <c r="C12" s="136">
        <v>133</v>
      </c>
      <c r="D12" s="137">
        <v>2.2345000000000002</v>
      </c>
      <c r="E12" s="137">
        <v>3.6429999999999998</v>
      </c>
      <c r="F12" s="137">
        <v>21.105399999999999</v>
      </c>
      <c r="G12" s="137">
        <v>126.14</v>
      </c>
      <c r="H12" s="138" t="s">
        <v>209</v>
      </c>
    </row>
    <row r="13" spans="1:8" x14ac:dyDescent="0.25">
      <c r="A13" s="152"/>
      <c r="B13" s="135" t="s">
        <v>92</v>
      </c>
      <c r="C13" s="139">
        <v>30</v>
      </c>
      <c r="D13" s="140">
        <v>1.915</v>
      </c>
      <c r="E13" s="140">
        <v>4.3499999999999996</v>
      </c>
      <c r="F13" s="140">
        <v>12.914999999999999</v>
      </c>
      <c r="G13" s="140">
        <v>98.3</v>
      </c>
      <c r="H13" s="141" t="s">
        <v>93</v>
      </c>
    </row>
    <row r="14" spans="1:8" x14ac:dyDescent="0.25">
      <c r="A14" s="152"/>
      <c r="B14" s="135" t="s">
        <v>132</v>
      </c>
      <c r="C14" s="139">
        <v>190</v>
      </c>
      <c r="D14" s="140">
        <v>3.1064999999999996</v>
      </c>
      <c r="E14" s="140">
        <v>2.3940000000000001</v>
      </c>
      <c r="F14" s="140">
        <v>8.588000000000001</v>
      </c>
      <c r="G14" s="140">
        <v>68.319249999999997</v>
      </c>
      <c r="H14" s="141" t="s">
        <v>133</v>
      </c>
    </row>
    <row r="15" spans="1:8" x14ac:dyDescent="0.25">
      <c r="A15" s="151" t="s">
        <v>32</v>
      </c>
      <c r="B15" s="151"/>
      <c r="C15" s="134">
        <f>SUM(C12:C14)</f>
        <v>353</v>
      </c>
      <c r="D15" s="145">
        <f>SUM(D12:D14)</f>
        <v>7.2559999999999993</v>
      </c>
      <c r="E15" s="145">
        <f>SUM(E12:E14)</f>
        <v>10.387</v>
      </c>
      <c r="F15" s="145">
        <f>SUM(F12:F14)</f>
        <v>42.608399999999996</v>
      </c>
      <c r="G15" s="145">
        <f>SUM(G12:G14)</f>
        <v>292.75925000000001</v>
      </c>
      <c r="H15" s="144"/>
    </row>
    <row r="16" spans="1:8" x14ac:dyDescent="0.25">
      <c r="A16" s="134" t="s">
        <v>17</v>
      </c>
      <c r="B16" s="144" t="s">
        <v>18</v>
      </c>
      <c r="C16" s="134">
        <v>100</v>
      </c>
      <c r="D16" s="145">
        <v>0.01</v>
      </c>
      <c r="E16" s="145">
        <v>0</v>
      </c>
      <c r="F16" s="145">
        <v>12.38</v>
      </c>
      <c r="G16" s="145">
        <v>47.1</v>
      </c>
      <c r="H16" s="144" t="s">
        <v>19</v>
      </c>
    </row>
    <row r="17" spans="1:11" ht="22.5" x14ac:dyDescent="0.25">
      <c r="A17" s="157" t="s">
        <v>20</v>
      </c>
      <c r="B17" s="135" t="s">
        <v>187</v>
      </c>
      <c r="C17" s="136">
        <v>40</v>
      </c>
      <c r="D17" s="137">
        <v>1.1679999999999999</v>
      </c>
      <c r="E17" s="137">
        <v>2.94</v>
      </c>
      <c r="F17" s="137">
        <v>2.82</v>
      </c>
      <c r="G17" s="137">
        <v>42.411999999999999</v>
      </c>
      <c r="H17" s="141" t="s">
        <v>188</v>
      </c>
    </row>
    <row r="18" spans="1:11" ht="45" x14ac:dyDescent="0.25">
      <c r="A18" s="158"/>
      <c r="B18" s="135" t="s">
        <v>199</v>
      </c>
      <c r="C18" s="136">
        <v>180</v>
      </c>
      <c r="D18" s="137">
        <v>3.4946999999999999</v>
      </c>
      <c r="E18" s="137">
        <v>3.4873999999999996</v>
      </c>
      <c r="F18" s="137">
        <v>14.3238</v>
      </c>
      <c r="G18" s="137">
        <v>102.33159999999999</v>
      </c>
      <c r="H18" s="141" t="s">
        <v>200</v>
      </c>
      <c r="K18" t="s">
        <v>42</v>
      </c>
    </row>
    <row r="19" spans="1:11" x14ac:dyDescent="0.25">
      <c r="A19" s="158"/>
      <c r="B19" s="135" t="s">
        <v>201</v>
      </c>
      <c r="C19" s="136">
        <v>50</v>
      </c>
      <c r="D19" s="137">
        <v>5.0999999999999996</v>
      </c>
      <c r="E19" s="137">
        <v>6</v>
      </c>
      <c r="F19" s="137">
        <v>0.15</v>
      </c>
      <c r="G19" s="137">
        <v>75</v>
      </c>
      <c r="H19" s="141" t="s">
        <v>202</v>
      </c>
    </row>
    <row r="20" spans="1:11" ht="33.75" x14ac:dyDescent="0.25">
      <c r="A20" s="158"/>
      <c r="B20" s="135" t="s">
        <v>203</v>
      </c>
      <c r="C20" s="136">
        <v>120</v>
      </c>
      <c r="D20" s="137">
        <v>1.68</v>
      </c>
      <c r="E20" s="137">
        <v>5.6040000000000001</v>
      </c>
      <c r="F20" s="137">
        <v>9.8159999999999989</v>
      </c>
      <c r="G20" s="137">
        <v>96.384</v>
      </c>
      <c r="H20" s="141" t="s">
        <v>204</v>
      </c>
    </row>
    <row r="21" spans="1:11" x14ac:dyDescent="0.25">
      <c r="A21" s="158"/>
      <c r="B21" s="135" t="s">
        <v>22</v>
      </c>
      <c r="C21" s="139">
        <v>30</v>
      </c>
      <c r="D21" s="140">
        <v>2.4</v>
      </c>
      <c r="E21" s="140">
        <v>0.45</v>
      </c>
      <c r="F21" s="140">
        <v>12.03</v>
      </c>
      <c r="G21" s="137">
        <v>61.8</v>
      </c>
      <c r="H21" s="141" t="s">
        <v>62</v>
      </c>
    </row>
    <row r="22" spans="1:11" x14ac:dyDescent="0.25">
      <c r="A22" s="159"/>
      <c r="B22" s="135" t="s">
        <v>21</v>
      </c>
      <c r="C22" s="139">
        <v>20</v>
      </c>
      <c r="D22" s="140">
        <v>1.52</v>
      </c>
      <c r="E22" s="140">
        <v>0.16</v>
      </c>
      <c r="F22" s="140">
        <v>9.84</v>
      </c>
      <c r="G22" s="140">
        <v>46.8</v>
      </c>
      <c r="H22" s="141" t="s">
        <v>63</v>
      </c>
    </row>
    <row r="23" spans="1:11" x14ac:dyDescent="0.25">
      <c r="A23" s="146"/>
      <c r="B23" s="135" t="s">
        <v>39</v>
      </c>
      <c r="C23" s="139">
        <v>150</v>
      </c>
      <c r="D23" s="140">
        <v>0.75</v>
      </c>
      <c r="E23" s="140">
        <v>0.15</v>
      </c>
      <c r="F23" s="140">
        <v>15.15</v>
      </c>
      <c r="G23" s="140">
        <v>69</v>
      </c>
      <c r="H23" s="141" t="s">
        <v>125</v>
      </c>
    </row>
    <row r="24" spans="1:11" x14ac:dyDescent="0.25">
      <c r="A24" s="151" t="s">
        <v>29</v>
      </c>
      <c r="B24" s="151"/>
      <c r="C24" s="134">
        <f>SUM(C12:C15)</f>
        <v>706</v>
      </c>
      <c r="D24" s="145">
        <f>SUM(D17:D22)</f>
        <v>15.362699999999998</v>
      </c>
      <c r="E24" s="145">
        <f>SUM(E17:E22)</f>
        <v>18.641399999999997</v>
      </c>
      <c r="F24" s="145">
        <f>SUM(F17:F22)</f>
        <v>48.979799999999997</v>
      </c>
      <c r="G24" s="145">
        <f>SUM(G17:G22)</f>
        <v>424.7276</v>
      </c>
      <c r="H24" s="144"/>
    </row>
    <row r="25" spans="1:11" ht="34.5" x14ac:dyDescent="0.25">
      <c r="A25" s="157" t="s">
        <v>28</v>
      </c>
      <c r="B25" s="147" t="s">
        <v>23</v>
      </c>
      <c r="C25" s="144">
        <v>50</v>
      </c>
      <c r="D25" s="142">
        <v>3.9</v>
      </c>
      <c r="E25" s="142">
        <v>3.06</v>
      </c>
      <c r="F25" s="142">
        <v>26.93</v>
      </c>
      <c r="G25" s="142">
        <v>151</v>
      </c>
      <c r="H25" s="144" t="s">
        <v>24</v>
      </c>
      <c r="K25" t="s">
        <v>42</v>
      </c>
    </row>
    <row r="26" spans="1:11" ht="23.25" x14ac:dyDescent="0.25">
      <c r="A26" s="158"/>
      <c r="B26" s="147" t="s">
        <v>25</v>
      </c>
      <c r="C26" s="144">
        <v>150</v>
      </c>
      <c r="D26" s="142">
        <v>2.34</v>
      </c>
      <c r="E26" s="142">
        <v>2</v>
      </c>
      <c r="F26" s="142">
        <v>10.63</v>
      </c>
      <c r="G26" s="142">
        <v>70</v>
      </c>
      <c r="H26" s="144" t="s">
        <v>26</v>
      </c>
    </row>
    <row r="27" spans="1:11" x14ac:dyDescent="0.25">
      <c r="A27" s="159"/>
      <c r="B27" s="142"/>
      <c r="C27" s="143"/>
      <c r="D27" s="142"/>
      <c r="E27" s="142"/>
      <c r="F27" s="142"/>
      <c r="G27" s="142"/>
      <c r="H27" s="144"/>
    </row>
    <row r="28" spans="1:11" x14ac:dyDescent="0.25">
      <c r="A28" s="155" t="s">
        <v>30</v>
      </c>
      <c r="B28" s="156"/>
      <c r="C28" s="134">
        <f>SUM(C25:C27)</f>
        <v>200</v>
      </c>
      <c r="D28" s="145">
        <f>SUM(D25:D27)</f>
        <v>6.24</v>
      </c>
      <c r="E28" s="145">
        <f>SUM(E25:E27)</f>
        <v>5.0600000000000005</v>
      </c>
      <c r="F28" s="145">
        <f>SUM(F25:F27)</f>
        <v>37.56</v>
      </c>
      <c r="G28" s="145">
        <f>SUM(G25:G27)</f>
        <v>221</v>
      </c>
      <c r="H28" s="144"/>
    </row>
    <row r="29" spans="1:11" x14ac:dyDescent="0.25">
      <c r="A29" s="155" t="s">
        <v>31</v>
      </c>
      <c r="B29" s="156"/>
      <c r="C29" s="134">
        <f>C15+C16+C24+C28</f>
        <v>1359</v>
      </c>
      <c r="D29" s="145">
        <f>D15+D16+D24+D28</f>
        <v>28.868699999999997</v>
      </c>
      <c r="E29" s="145">
        <f>E15+E24+E28</f>
        <v>34.0884</v>
      </c>
      <c r="F29" s="145">
        <f>F15+F16+F24+F28</f>
        <v>141.5282</v>
      </c>
      <c r="G29" s="145">
        <f>G15+G16+G24+G28</f>
        <v>985.58685000000003</v>
      </c>
      <c r="H29" s="144"/>
    </row>
  </sheetData>
  <mergeCells count="17">
    <mergeCell ref="A28:B28"/>
    <mergeCell ref="A24:B24"/>
    <mergeCell ref="A29:B29"/>
    <mergeCell ref="A25:A27"/>
    <mergeCell ref="A17:A22"/>
    <mergeCell ref="A5:H5"/>
    <mergeCell ref="A6:H6"/>
    <mergeCell ref="A7:H7"/>
    <mergeCell ref="A15:B15"/>
    <mergeCell ref="A12:A14"/>
    <mergeCell ref="A11:H11"/>
    <mergeCell ref="D8:F8"/>
    <mergeCell ref="C8:C9"/>
    <mergeCell ref="B8:B9"/>
    <mergeCell ref="A8:A9"/>
    <mergeCell ref="G8:G9"/>
    <mergeCell ref="H8:H9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13" workbookViewId="0">
      <selection activeCell="A20" sqref="A20:B23"/>
    </sheetView>
  </sheetViews>
  <sheetFormatPr defaultRowHeight="15" x14ac:dyDescent="0.25"/>
  <cols>
    <col min="1" max="1" width="20" customWidth="1"/>
    <col min="2" max="2" width="54.7109375" customWidth="1"/>
    <col min="3" max="3" width="13.85546875" customWidth="1"/>
    <col min="4" max="4" width="13.42578125" customWidth="1"/>
  </cols>
  <sheetData>
    <row r="1" spans="1:8" x14ac:dyDescent="0.25">
      <c r="A1" s="171" t="s">
        <v>0</v>
      </c>
      <c r="B1" s="171" t="s">
        <v>1</v>
      </c>
      <c r="C1" s="171" t="s">
        <v>2</v>
      </c>
      <c r="D1" s="171" t="s">
        <v>3</v>
      </c>
      <c r="E1" s="171"/>
      <c r="F1" s="171"/>
      <c r="G1" s="172" t="s">
        <v>10</v>
      </c>
      <c r="H1" s="172" t="s">
        <v>7</v>
      </c>
    </row>
    <row r="2" spans="1:8" x14ac:dyDescent="0.25">
      <c r="A2" s="171"/>
      <c r="B2" s="171"/>
      <c r="C2" s="171"/>
      <c r="D2" s="33" t="s">
        <v>4</v>
      </c>
      <c r="E2" s="33" t="s">
        <v>5</v>
      </c>
      <c r="F2" s="33" t="s">
        <v>6</v>
      </c>
      <c r="G2" s="172"/>
      <c r="H2" s="172"/>
    </row>
    <row r="3" spans="1:8" x14ac:dyDescent="0.25">
      <c r="A3" s="33" t="s">
        <v>87</v>
      </c>
      <c r="B3" s="33"/>
      <c r="C3" s="33"/>
      <c r="D3" s="33"/>
      <c r="E3" s="33"/>
      <c r="F3" s="33"/>
      <c r="G3" s="33"/>
      <c r="H3" s="33"/>
    </row>
    <row r="4" spans="1:8" x14ac:dyDescent="0.25">
      <c r="A4" s="173" t="s">
        <v>156</v>
      </c>
      <c r="B4" s="173"/>
      <c r="C4" s="173"/>
      <c r="D4" s="173"/>
      <c r="E4" s="173"/>
      <c r="F4" s="173"/>
      <c r="G4" s="173"/>
      <c r="H4" s="173"/>
    </row>
    <row r="5" spans="1:8" ht="25.5" x14ac:dyDescent="0.25">
      <c r="A5" s="192" t="s">
        <v>34</v>
      </c>
      <c r="B5" s="36" t="s">
        <v>158</v>
      </c>
      <c r="C5" s="36">
        <v>133</v>
      </c>
      <c r="D5" s="37">
        <v>2.8704999999999998</v>
      </c>
      <c r="E5" s="37">
        <v>3.63</v>
      </c>
      <c r="F5" s="37">
        <v>19.3264</v>
      </c>
      <c r="G5" s="37">
        <v>121.51020000000001</v>
      </c>
      <c r="H5" s="89" t="s">
        <v>157</v>
      </c>
    </row>
    <row r="6" spans="1:8" x14ac:dyDescent="0.25">
      <c r="A6" s="192"/>
      <c r="B6" s="36" t="s">
        <v>69</v>
      </c>
      <c r="C6" s="40">
        <v>30</v>
      </c>
      <c r="D6" s="90">
        <v>3.82</v>
      </c>
      <c r="E6" s="90">
        <v>3.5300000000000002</v>
      </c>
      <c r="F6" s="90">
        <v>10.28</v>
      </c>
      <c r="G6" s="38">
        <v>88.6</v>
      </c>
      <c r="H6" s="89" t="s">
        <v>70</v>
      </c>
    </row>
    <row r="7" spans="1:8" ht="25.5" x14ac:dyDescent="0.25">
      <c r="A7" s="192"/>
      <c r="B7" s="36" t="s">
        <v>71</v>
      </c>
      <c r="C7" s="36">
        <v>190</v>
      </c>
      <c r="D7" s="37">
        <v>2.8879999999999999</v>
      </c>
      <c r="E7" s="37">
        <v>2.375</v>
      </c>
      <c r="F7" s="37">
        <v>8.9870000000000001</v>
      </c>
      <c r="G7" s="37">
        <v>68.917749999999998</v>
      </c>
      <c r="H7" s="39" t="s">
        <v>72</v>
      </c>
    </row>
    <row r="8" spans="1:8" x14ac:dyDescent="0.25">
      <c r="A8" s="193" t="s">
        <v>115</v>
      </c>
      <c r="B8" s="193"/>
      <c r="C8" s="56">
        <f>SUM(C5:C7)</f>
        <v>353</v>
      </c>
      <c r="D8" s="57">
        <f>SUM(D5:D7)</f>
        <v>9.5785</v>
      </c>
      <c r="E8" s="57">
        <f>SUM(E5:E7)</f>
        <v>9.5350000000000001</v>
      </c>
      <c r="F8" s="57">
        <f>SUM(F5:F7)</f>
        <v>38.593400000000003</v>
      </c>
      <c r="G8" s="57">
        <f>SUM(G5:G7)</f>
        <v>279.02795000000003</v>
      </c>
      <c r="H8" s="60"/>
    </row>
    <row r="9" spans="1:8" x14ac:dyDescent="0.25">
      <c r="A9" s="34" t="s">
        <v>17</v>
      </c>
      <c r="B9" s="3" t="s">
        <v>160</v>
      </c>
      <c r="C9" s="25">
        <v>100</v>
      </c>
      <c r="D9" s="24">
        <v>0.04</v>
      </c>
      <c r="E9" s="24">
        <v>0.04</v>
      </c>
      <c r="F9" s="24">
        <v>9.8000000000000007</v>
      </c>
      <c r="G9" s="24">
        <v>44</v>
      </c>
      <c r="H9" s="49" t="s">
        <v>73</v>
      </c>
    </row>
    <row r="10" spans="1:8" ht="25.5" x14ac:dyDescent="0.25">
      <c r="A10" s="192" t="s">
        <v>20</v>
      </c>
      <c r="B10" s="36" t="s">
        <v>74</v>
      </c>
      <c r="C10" s="40">
        <v>40</v>
      </c>
      <c r="D10" s="38">
        <v>0.46399999999999997</v>
      </c>
      <c r="E10" s="38">
        <v>0.14000000000000001</v>
      </c>
      <c r="F10" s="38">
        <v>2.3879999999999999</v>
      </c>
      <c r="G10" s="38">
        <v>12.652000000000001</v>
      </c>
      <c r="H10" s="39" t="s">
        <v>75</v>
      </c>
    </row>
    <row r="11" spans="1:8" ht="38.25" x14ac:dyDescent="0.25">
      <c r="A11" s="192"/>
      <c r="B11" s="36" t="s">
        <v>161</v>
      </c>
      <c r="C11" s="36">
        <v>180</v>
      </c>
      <c r="D11" s="37">
        <v>2.3925000000000001</v>
      </c>
      <c r="E11" s="37">
        <v>5.0101000000000004</v>
      </c>
      <c r="F11" s="37">
        <v>11.25</v>
      </c>
      <c r="G11" s="37">
        <v>99.558700000000002</v>
      </c>
      <c r="H11" s="39" t="s">
        <v>162</v>
      </c>
    </row>
    <row r="12" spans="1:8" ht="38.25" x14ac:dyDescent="0.25">
      <c r="A12" s="192"/>
      <c r="B12" s="36" t="s">
        <v>163</v>
      </c>
      <c r="C12" s="36">
        <v>60</v>
      </c>
      <c r="D12" s="38">
        <v>4.4480000000000004</v>
      </c>
      <c r="E12" s="38">
        <v>5.5979999999999999</v>
      </c>
      <c r="F12" s="38">
        <v>1.788</v>
      </c>
      <c r="G12" s="77">
        <v>75.095999999999989</v>
      </c>
      <c r="H12" s="39" t="s">
        <v>164</v>
      </c>
    </row>
    <row r="13" spans="1:8" ht="38.25" x14ac:dyDescent="0.25">
      <c r="A13" s="192"/>
      <c r="B13" s="36" t="s">
        <v>165</v>
      </c>
      <c r="C13" s="36">
        <v>110</v>
      </c>
      <c r="D13" s="38">
        <v>2.42</v>
      </c>
      <c r="E13" s="38">
        <v>1.9799999999999998</v>
      </c>
      <c r="F13" s="38">
        <v>23.623809523809523</v>
      </c>
      <c r="G13" s="77">
        <v>122.02666666666667</v>
      </c>
      <c r="H13" s="39" t="s">
        <v>166</v>
      </c>
    </row>
    <row r="14" spans="1:8" x14ac:dyDescent="0.25">
      <c r="A14" s="192"/>
      <c r="B14" s="36" t="s">
        <v>22</v>
      </c>
      <c r="C14" s="36">
        <v>30</v>
      </c>
      <c r="D14" s="37">
        <v>2.4</v>
      </c>
      <c r="E14" s="37">
        <v>0.45</v>
      </c>
      <c r="F14" s="37">
        <v>12.03</v>
      </c>
      <c r="G14" s="38">
        <v>61.8</v>
      </c>
      <c r="H14" s="39" t="s">
        <v>62</v>
      </c>
    </row>
    <row r="15" spans="1:8" x14ac:dyDescent="0.25">
      <c r="A15" s="192"/>
      <c r="B15" s="36" t="s">
        <v>21</v>
      </c>
      <c r="C15" s="36">
        <v>20</v>
      </c>
      <c r="D15" s="37">
        <v>1.52</v>
      </c>
      <c r="E15" s="37">
        <v>0.16</v>
      </c>
      <c r="F15" s="37">
        <v>9.84</v>
      </c>
      <c r="G15" s="37">
        <v>46.8</v>
      </c>
      <c r="H15" s="39" t="s">
        <v>63</v>
      </c>
    </row>
    <row r="16" spans="1:8" x14ac:dyDescent="0.25">
      <c r="A16" s="192"/>
      <c r="B16" s="36" t="s">
        <v>39</v>
      </c>
      <c r="C16" s="36">
        <v>150</v>
      </c>
      <c r="D16" s="37">
        <v>0.75</v>
      </c>
      <c r="E16" s="37">
        <v>0.15</v>
      </c>
      <c r="F16" s="37">
        <v>15.15</v>
      </c>
      <c r="G16" s="37">
        <v>69</v>
      </c>
      <c r="H16" s="39" t="s">
        <v>125</v>
      </c>
    </row>
    <row r="17" spans="1:8" x14ac:dyDescent="0.25">
      <c r="A17" s="194" t="s">
        <v>124</v>
      </c>
      <c r="B17" s="194"/>
      <c r="C17" s="56">
        <f>SUM(C10:C16)</f>
        <v>590</v>
      </c>
      <c r="D17" s="57">
        <f>SUM(D10:D16)</f>
        <v>14.394500000000001</v>
      </c>
      <c r="E17" s="57">
        <f>SUM(E10:E16)</f>
        <v>13.488100000000001</v>
      </c>
      <c r="F17" s="57">
        <f>SUM(F10:F16)</f>
        <v>76.069809523809525</v>
      </c>
      <c r="G17" s="57">
        <f>SUM(G10:G16)</f>
        <v>486.93336666666664</v>
      </c>
      <c r="H17" s="60"/>
    </row>
    <row r="18" spans="1:8" x14ac:dyDescent="0.25">
      <c r="A18" s="165" t="s">
        <v>28</v>
      </c>
      <c r="B18" s="36" t="s">
        <v>39</v>
      </c>
      <c r="C18" s="36">
        <v>150</v>
      </c>
      <c r="D18" s="37">
        <v>0.75</v>
      </c>
      <c r="E18" s="37">
        <v>0.15</v>
      </c>
      <c r="F18" s="37">
        <v>15.15</v>
      </c>
      <c r="G18" s="37">
        <v>69</v>
      </c>
      <c r="H18" s="39" t="s">
        <v>125</v>
      </c>
    </row>
    <row r="19" spans="1:8" ht="38.25" x14ac:dyDescent="0.25">
      <c r="A19" s="165"/>
      <c r="B19" s="101" t="s">
        <v>126</v>
      </c>
      <c r="C19" s="78">
        <v>50</v>
      </c>
      <c r="D19" s="37">
        <v>4.9000000000000004</v>
      </c>
      <c r="E19" s="37">
        <v>11.09</v>
      </c>
      <c r="F19" s="37">
        <v>6.8</v>
      </c>
      <c r="G19" s="37">
        <v>146.65</v>
      </c>
      <c r="H19" s="75" t="s">
        <v>127</v>
      </c>
    </row>
    <row r="20" spans="1:8" x14ac:dyDescent="0.25">
      <c r="A20" s="187" t="s">
        <v>106</v>
      </c>
      <c r="B20" s="187"/>
      <c r="C20" s="91">
        <f>SUM(C18:C19)</f>
        <v>200</v>
      </c>
      <c r="D20" s="92">
        <f>SUM(D18:D19)</f>
        <v>5.65</v>
      </c>
      <c r="E20" s="92">
        <f>SUM(E18:E19)</f>
        <v>11.24</v>
      </c>
      <c r="F20" s="92">
        <f>SUM(F18:F19)</f>
        <v>21.95</v>
      </c>
      <c r="G20" s="92">
        <f>SUM(G18:G19)</f>
        <v>215.65</v>
      </c>
      <c r="H20" s="55"/>
    </row>
    <row r="21" spans="1:8" x14ac:dyDescent="0.25">
      <c r="A21" s="185" t="s">
        <v>167</v>
      </c>
      <c r="B21" s="185"/>
      <c r="C21" s="100">
        <v>1258</v>
      </c>
      <c r="D21" s="62">
        <f>D8+D9+D17+D20</f>
        <v>29.662999999999997</v>
      </c>
      <c r="E21" s="62">
        <f>E8+E9+E17+E20</f>
        <v>34.303100000000001</v>
      </c>
      <c r="F21" s="62">
        <f>F8+F9+F17+F20</f>
        <v>146.41320952380951</v>
      </c>
      <c r="G21" s="62">
        <f>G8+G9+G17+G20</f>
        <v>1025.6113166666667</v>
      </c>
      <c r="H21" s="55"/>
    </row>
    <row r="22" spans="1:8" x14ac:dyDescent="0.25">
      <c r="A22" s="176" t="s">
        <v>207</v>
      </c>
      <c r="B22" s="176"/>
      <c r="C22" s="58">
        <v>1271</v>
      </c>
      <c r="D22" s="58">
        <v>31.67</v>
      </c>
      <c r="E22" s="58">
        <v>36.92</v>
      </c>
      <c r="F22" s="58">
        <v>149.94999999999999</v>
      </c>
      <c r="G22" s="58">
        <v>1059.27</v>
      </c>
      <c r="H22" s="55"/>
    </row>
    <row r="23" spans="1:8" x14ac:dyDescent="0.25">
      <c r="A23" s="176" t="s">
        <v>168</v>
      </c>
      <c r="B23" s="176"/>
      <c r="C23" s="58">
        <v>1260</v>
      </c>
      <c r="D23" s="58">
        <v>31.27</v>
      </c>
      <c r="E23" s="62">
        <v>35.89</v>
      </c>
      <c r="F23" s="58">
        <v>149.80000000000001</v>
      </c>
      <c r="G23" s="62">
        <v>1054.78</v>
      </c>
      <c r="H23" s="55"/>
    </row>
    <row r="26" spans="1:8" x14ac:dyDescent="0.25">
      <c r="B26" t="s">
        <v>42</v>
      </c>
    </row>
  </sheetData>
  <mergeCells count="16">
    <mergeCell ref="A20:B20"/>
    <mergeCell ref="A21:B21"/>
    <mergeCell ref="A22:B22"/>
    <mergeCell ref="A23:B23"/>
    <mergeCell ref="A4:H4"/>
    <mergeCell ref="A5:A7"/>
    <mergeCell ref="A8:B8"/>
    <mergeCell ref="A10:A16"/>
    <mergeCell ref="A17:B17"/>
    <mergeCell ref="A18:A19"/>
    <mergeCell ref="H1:H2"/>
    <mergeCell ref="A1:A2"/>
    <mergeCell ref="B1:B2"/>
    <mergeCell ref="C1:C2"/>
    <mergeCell ref="D1:F1"/>
    <mergeCell ref="G1:G2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F16" sqref="F16"/>
    </sheetView>
  </sheetViews>
  <sheetFormatPr defaultRowHeight="15" x14ac:dyDescent="0.25"/>
  <cols>
    <col min="1" max="1" width="13.140625" customWidth="1"/>
    <col min="2" max="2" width="21.5703125" customWidth="1"/>
    <col min="3" max="3" width="8.28515625" customWidth="1"/>
    <col min="4" max="7" width="9.85546875" customWidth="1"/>
    <col min="8" max="8" width="10.5703125" customWidth="1"/>
  </cols>
  <sheetData>
    <row r="1" spans="1:11" ht="21" customHeight="1" x14ac:dyDescent="0.25">
      <c r="A1" s="102"/>
      <c r="B1" s="195" t="s">
        <v>0</v>
      </c>
      <c r="C1" s="196" t="s">
        <v>169</v>
      </c>
      <c r="D1" s="196"/>
      <c r="E1" s="196" t="s">
        <v>170</v>
      </c>
      <c r="F1" s="196"/>
      <c r="G1" s="196" t="s">
        <v>171</v>
      </c>
      <c r="H1" s="196"/>
    </row>
    <row r="2" spans="1:11" ht="21" customHeight="1" x14ac:dyDescent="0.25">
      <c r="A2" s="102"/>
      <c r="B2" s="195"/>
      <c r="C2" s="59" t="s">
        <v>172</v>
      </c>
      <c r="D2" s="59" t="s">
        <v>173</v>
      </c>
      <c r="E2" s="59" t="s">
        <v>172</v>
      </c>
      <c r="F2" s="59" t="s">
        <v>173</v>
      </c>
      <c r="G2" s="59" t="s">
        <v>172</v>
      </c>
      <c r="H2" s="89" t="s">
        <v>173</v>
      </c>
    </row>
    <row r="3" spans="1:11" x14ac:dyDescent="0.25">
      <c r="A3" s="102"/>
      <c r="B3" s="103" t="s">
        <v>174</v>
      </c>
      <c r="C3" s="38">
        <v>284.70999999999998</v>
      </c>
      <c r="D3" s="76">
        <v>20.329999999999998</v>
      </c>
      <c r="E3" s="38">
        <v>284.82</v>
      </c>
      <c r="F3" s="76">
        <v>20.34</v>
      </c>
      <c r="G3" s="38">
        <v>284.76</v>
      </c>
      <c r="H3" s="104">
        <v>20.34</v>
      </c>
    </row>
    <row r="4" spans="1:11" x14ac:dyDescent="0.25">
      <c r="A4" s="102"/>
      <c r="B4" s="103" t="s">
        <v>175</v>
      </c>
      <c r="C4" s="38">
        <v>65.52</v>
      </c>
      <c r="D4" s="76">
        <v>4.68</v>
      </c>
      <c r="E4" s="38">
        <v>62.9</v>
      </c>
      <c r="F4" s="76">
        <v>4.5</v>
      </c>
      <c r="G4" s="38">
        <v>64.209999999999994</v>
      </c>
      <c r="H4" s="104">
        <v>4.58</v>
      </c>
    </row>
    <row r="5" spans="1:11" x14ac:dyDescent="0.25">
      <c r="A5" s="102"/>
      <c r="B5" s="103" t="s">
        <v>176</v>
      </c>
      <c r="C5" s="38">
        <v>490.09</v>
      </c>
      <c r="D5" s="76">
        <v>35</v>
      </c>
      <c r="E5" s="38">
        <v>504.29</v>
      </c>
      <c r="F5" s="76">
        <v>35.85</v>
      </c>
      <c r="G5" s="38">
        <v>497.19</v>
      </c>
      <c r="H5" s="104">
        <v>35.51</v>
      </c>
      <c r="K5">
        <v>2</v>
      </c>
    </row>
    <row r="6" spans="1:11" x14ac:dyDescent="0.25">
      <c r="A6" s="102"/>
      <c r="B6" s="105" t="s">
        <v>177</v>
      </c>
      <c r="C6" s="38">
        <v>208.72</v>
      </c>
      <c r="D6" s="76">
        <v>15</v>
      </c>
      <c r="E6" s="38">
        <v>207.25</v>
      </c>
      <c r="F6" s="76">
        <v>15</v>
      </c>
      <c r="G6" s="38">
        <v>207.98</v>
      </c>
      <c r="H6" s="104">
        <v>15</v>
      </c>
      <c r="K6" t="s">
        <v>42</v>
      </c>
    </row>
    <row r="7" spans="1:11" ht="15" customHeight="1" x14ac:dyDescent="0.25"/>
  </sheetData>
  <mergeCells count="4">
    <mergeCell ref="B1:B2"/>
    <mergeCell ref="C1:D1"/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L6" sqref="L6"/>
    </sheetView>
  </sheetViews>
  <sheetFormatPr defaultRowHeight="15" x14ac:dyDescent="0.25"/>
  <cols>
    <col min="1" max="1" width="20" customWidth="1"/>
    <col min="2" max="2" width="54.7109375" customWidth="1"/>
    <col min="3" max="3" width="13.85546875" customWidth="1"/>
    <col min="4" max="4" width="13.42578125" customWidth="1"/>
    <col min="7" max="7" width="8.7109375" customWidth="1"/>
    <col min="8" max="8" width="9.85546875" customWidth="1"/>
  </cols>
  <sheetData>
    <row r="1" spans="1:8" ht="15" customHeight="1" x14ac:dyDescent="0.25">
      <c r="A1" s="161" t="s">
        <v>0</v>
      </c>
      <c r="B1" s="161" t="s">
        <v>1</v>
      </c>
      <c r="C1" s="161" t="s">
        <v>2</v>
      </c>
      <c r="D1" s="161" t="s">
        <v>3</v>
      </c>
      <c r="E1" s="161"/>
      <c r="F1" s="161"/>
      <c r="G1" s="162" t="s">
        <v>10</v>
      </c>
      <c r="H1" s="162" t="s">
        <v>7</v>
      </c>
    </row>
    <row r="2" spans="1:8" ht="33" customHeight="1" x14ac:dyDescent="0.25">
      <c r="A2" s="161"/>
      <c r="B2" s="161"/>
      <c r="C2" s="161"/>
      <c r="D2" s="6" t="s">
        <v>4</v>
      </c>
      <c r="E2" s="6" t="s">
        <v>5</v>
      </c>
      <c r="F2" s="6" t="s">
        <v>6</v>
      </c>
      <c r="G2" s="162"/>
      <c r="H2" s="162"/>
    </row>
    <row r="3" spans="1:8" x14ac:dyDescent="0.25">
      <c r="A3" s="6" t="s">
        <v>8</v>
      </c>
      <c r="B3" s="6"/>
      <c r="C3" s="6"/>
      <c r="D3" s="6"/>
      <c r="E3" s="6"/>
      <c r="F3" s="6"/>
      <c r="G3" s="6"/>
      <c r="H3" s="6"/>
    </row>
    <row r="4" spans="1:8" x14ac:dyDescent="0.25">
      <c r="A4" s="160" t="s">
        <v>33</v>
      </c>
      <c r="B4" s="160"/>
      <c r="C4" s="160"/>
      <c r="D4" s="160"/>
      <c r="E4" s="160"/>
      <c r="F4" s="160"/>
      <c r="G4" s="160"/>
      <c r="H4" s="160"/>
    </row>
    <row r="5" spans="1:8" ht="39" customHeight="1" x14ac:dyDescent="0.25">
      <c r="A5" s="164" t="s">
        <v>34</v>
      </c>
      <c r="B5" s="35" t="s">
        <v>178</v>
      </c>
      <c r="C5" s="40">
        <v>140</v>
      </c>
      <c r="D5" s="90">
        <v>2.6074999999999999</v>
      </c>
      <c r="E5" s="90">
        <v>6.266</v>
      </c>
      <c r="F5" s="90">
        <v>12.823499999999999</v>
      </c>
      <c r="G5" s="38">
        <v>118.11799999999999</v>
      </c>
      <c r="H5" s="89" t="s">
        <v>179</v>
      </c>
    </row>
    <row r="6" spans="1:8" ht="27" customHeight="1" x14ac:dyDescent="0.25">
      <c r="A6" s="164"/>
      <c r="B6" s="7" t="s">
        <v>13</v>
      </c>
      <c r="C6" s="8" t="s">
        <v>12</v>
      </c>
      <c r="D6" s="9">
        <v>3.61</v>
      </c>
      <c r="E6" s="9">
        <v>5.4</v>
      </c>
      <c r="F6" s="9">
        <v>9.75</v>
      </c>
      <c r="G6" s="9">
        <v>106</v>
      </c>
      <c r="H6" s="8" t="s">
        <v>14</v>
      </c>
    </row>
    <row r="7" spans="1:8" ht="17.25" customHeight="1" x14ac:dyDescent="0.25">
      <c r="A7" s="164"/>
      <c r="B7" s="9" t="s">
        <v>15</v>
      </c>
      <c r="C7" s="10">
        <v>180</v>
      </c>
      <c r="D7" s="9">
        <v>0.04</v>
      </c>
      <c r="E7" s="9">
        <v>0.01</v>
      </c>
      <c r="F7" s="9">
        <v>6.99</v>
      </c>
      <c r="G7" s="9">
        <v>28</v>
      </c>
      <c r="H7" s="8" t="s">
        <v>16</v>
      </c>
    </row>
    <row r="8" spans="1:8" ht="16.5" customHeight="1" x14ac:dyDescent="0.25">
      <c r="A8" s="160" t="s">
        <v>32</v>
      </c>
      <c r="B8" s="160"/>
      <c r="C8" s="6">
        <v>350</v>
      </c>
      <c r="D8" s="11">
        <f>SUM(D5:D7)</f>
        <v>6.2574999999999994</v>
      </c>
      <c r="E8" s="11">
        <f>SUM(E5:E7)</f>
        <v>11.676</v>
      </c>
      <c r="F8" s="11">
        <f>SUM(F5:F7)</f>
        <v>29.563499999999998</v>
      </c>
      <c r="G8" s="11">
        <f>SUM(G5:G7)</f>
        <v>252.11799999999999</v>
      </c>
      <c r="H8" s="8"/>
    </row>
    <row r="9" spans="1:8" x14ac:dyDescent="0.25">
      <c r="A9" s="6" t="s">
        <v>17</v>
      </c>
      <c r="B9" s="9" t="s">
        <v>160</v>
      </c>
      <c r="C9" s="14">
        <v>100</v>
      </c>
      <c r="D9" s="11">
        <v>0.04</v>
      </c>
      <c r="E9" s="11">
        <v>0.04</v>
      </c>
      <c r="F9" s="11">
        <v>9.8000000000000007</v>
      </c>
      <c r="G9" s="11">
        <v>44</v>
      </c>
      <c r="H9" s="8" t="s">
        <v>27</v>
      </c>
    </row>
    <row r="10" spans="1:8" x14ac:dyDescent="0.25">
      <c r="A10" s="164" t="s">
        <v>20</v>
      </c>
      <c r="B10" s="35" t="s">
        <v>148</v>
      </c>
      <c r="C10" s="40">
        <v>40</v>
      </c>
      <c r="D10" s="38">
        <v>0.32</v>
      </c>
      <c r="E10" s="38">
        <v>0.04</v>
      </c>
      <c r="F10" s="38">
        <v>0.68</v>
      </c>
      <c r="G10" s="38">
        <v>5.2</v>
      </c>
      <c r="H10" s="39" t="s">
        <v>149</v>
      </c>
    </row>
    <row r="11" spans="1:8" ht="51" x14ac:dyDescent="0.25">
      <c r="A11" s="164"/>
      <c r="B11" s="35" t="s">
        <v>118</v>
      </c>
      <c r="C11" s="40">
        <v>180</v>
      </c>
      <c r="D11" s="77">
        <v>3.1135000000000002</v>
      </c>
      <c r="E11" s="77">
        <v>6.0180999999999996</v>
      </c>
      <c r="F11" s="77">
        <v>9.4339999999999993</v>
      </c>
      <c r="G11" s="77">
        <v>104.35469999999999</v>
      </c>
      <c r="H11" s="39" t="s">
        <v>119</v>
      </c>
    </row>
    <row r="12" spans="1:8" ht="39" x14ac:dyDescent="0.25">
      <c r="A12" s="164"/>
      <c r="B12" s="13" t="s">
        <v>36</v>
      </c>
      <c r="C12" s="10">
        <v>150</v>
      </c>
      <c r="D12" s="9">
        <v>15.83</v>
      </c>
      <c r="E12" s="9">
        <v>12.33</v>
      </c>
      <c r="F12" s="9">
        <v>22.24</v>
      </c>
      <c r="G12" s="9">
        <v>263.18</v>
      </c>
      <c r="H12" s="12" t="s">
        <v>35</v>
      </c>
    </row>
    <row r="13" spans="1:8" ht="17.25" customHeight="1" x14ac:dyDescent="0.25">
      <c r="A13" s="164"/>
      <c r="B13" s="13" t="s">
        <v>37</v>
      </c>
      <c r="C13" s="10">
        <v>150</v>
      </c>
      <c r="D13" s="9">
        <v>0.03</v>
      </c>
      <c r="E13" s="9">
        <v>0</v>
      </c>
      <c r="F13" s="9">
        <v>18.57</v>
      </c>
      <c r="G13" s="9">
        <v>70.650000000000006</v>
      </c>
      <c r="H13" s="12" t="s">
        <v>38</v>
      </c>
    </row>
    <row r="14" spans="1:8" x14ac:dyDescent="0.25">
      <c r="A14" s="164"/>
      <c r="B14" s="36" t="s">
        <v>22</v>
      </c>
      <c r="C14" s="36">
        <v>30</v>
      </c>
      <c r="D14" s="37">
        <v>2.4</v>
      </c>
      <c r="E14" s="37">
        <v>0.45</v>
      </c>
      <c r="F14" s="37">
        <v>12.03</v>
      </c>
      <c r="G14" s="38">
        <v>61.8</v>
      </c>
      <c r="H14" s="39" t="s">
        <v>62</v>
      </c>
    </row>
    <row r="15" spans="1:8" x14ac:dyDescent="0.25">
      <c r="A15" s="164"/>
      <c r="B15" s="36" t="s">
        <v>21</v>
      </c>
      <c r="C15" s="36">
        <v>20</v>
      </c>
      <c r="D15" s="37">
        <v>1.52</v>
      </c>
      <c r="E15" s="37">
        <v>0.16</v>
      </c>
      <c r="F15" s="37">
        <v>9.84</v>
      </c>
      <c r="G15" s="37">
        <v>46.8</v>
      </c>
      <c r="H15" s="39" t="s">
        <v>63</v>
      </c>
    </row>
    <row r="16" spans="1:8" x14ac:dyDescent="0.25">
      <c r="A16" s="163" t="s">
        <v>29</v>
      </c>
      <c r="B16" s="163"/>
      <c r="C16" s="16">
        <v>629</v>
      </c>
      <c r="D16" s="11">
        <f>SUM(D10:D15)</f>
        <v>23.2135</v>
      </c>
      <c r="E16" s="11">
        <f>SUM(E10:E15)</f>
        <v>18.998100000000001</v>
      </c>
      <c r="F16" s="11">
        <f>SUM(F10:F15)</f>
        <v>72.793999999999997</v>
      </c>
      <c r="G16" s="11">
        <f>SUM(G10:G15)</f>
        <v>551.98469999999998</v>
      </c>
      <c r="H16" s="15"/>
    </row>
    <row r="17" spans="1:8" x14ac:dyDescent="0.25">
      <c r="A17" s="165" t="s">
        <v>28</v>
      </c>
      <c r="B17" s="35" t="s">
        <v>94</v>
      </c>
      <c r="C17" s="36">
        <v>190</v>
      </c>
      <c r="D17" s="37">
        <v>1.4724999999999999</v>
      </c>
      <c r="E17" s="37">
        <v>1.083</v>
      </c>
      <c r="F17" s="37">
        <v>6.3745000000000012</v>
      </c>
      <c r="G17" s="37">
        <v>41.206250000000004</v>
      </c>
      <c r="H17" s="39" t="s">
        <v>95</v>
      </c>
    </row>
    <row r="18" spans="1:8" ht="16.5" customHeight="1" x14ac:dyDescent="0.25">
      <c r="A18" s="165"/>
      <c r="B18" s="110" t="s">
        <v>154</v>
      </c>
      <c r="C18" s="111">
        <v>25</v>
      </c>
      <c r="D18" s="112">
        <v>0.97499999999999998</v>
      </c>
      <c r="E18" s="112">
        <v>7.65</v>
      </c>
      <c r="F18" s="112">
        <v>15.625</v>
      </c>
      <c r="G18" s="112">
        <v>162.6</v>
      </c>
      <c r="H18" s="113" t="s">
        <v>105</v>
      </c>
    </row>
    <row r="19" spans="1:8" x14ac:dyDescent="0.25">
      <c r="A19" s="163" t="s">
        <v>30</v>
      </c>
      <c r="B19" s="163"/>
      <c r="C19" s="17">
        <v>215</v>
      </c>
      <c r="D19" s="18">
        <f>SUM(D17:D18)</f>
        <v>2.4474999999999998</v>
      </c>
      <c r="E19" s="18">
        <f>SUM(E17:E18)</f>
        <v>8.7330000000000005</v>
      </c>
      <c r="F19" s="18">
        <f>SUM(F17:F18)</f>
        <v>21.999500000000001</v>
      </c>
      <c r="G19" s="18">
        <f>SUM(G17:G18)</f>
        <v>203.80625000000001</v>
      </c>
      <c r="H19" s="15"/>
    </row>
    <row r="20" spans="1:8" x14ac:dyDescent="0.25">
      <c r="A20" s="163" t="s">
        <v>41</v>
      </c>
      <c r="B20" s="163"/>
      <c r="C20" s="14">
        <f>C8+C9+C16+C19</f>
        <v>1294</v>
      </c>
      <c r="D20" s="11">
        <f>D8+D9+D16+D19</f>
        <v>31.958500000000001</v>
      </c>
      <c r="E20" s="11">
        <f>E8+E9+E16+E19</f>
        <v>39.447100000000006</v>
      </c>
      <c r="F20" s="11">
        <f>F8+F9+F16+F19</f>
        <v>134.15700000000001</v>
      </c>
      <c r="G20" s="11">
        <f>G8+G9+G16+G19</f>
        <v>1051.90895</v>
      </c>
      <c r="H20" s="5"/>
    </row>
    <row r="23" spans="1:8" x14ac:dyDescent="0.25">
      <c r="B23" t="s">
        <v>42</v>
      </c>
    </row>
    <row r="24" spans="1:8" x14ac:dyDescent="0.25">
      <c r="B24" t="s">
        <v>42</v>
      </c>
    </row>
  </sheetData>
  <mergeCells count="14">
    <mergeCell ref="A19:B19"/>
    <mergeCell ref="A20:B20"/>
    <mergeCell ref="A8:B8"/>
    <mergeCell ref="A5:A7"/>
    <mergeCell ref="A10:A15"/>
    <mergeCell ref="A16:B16"/>
    <mergeCell ref="A17:A18"/>
    <mergeCell ref="A4:H4"/>
    <mergeCell ref="A1:A2"/>
    <mergeCell ref="B1:B2"/>
    <mergeCell ref="C1:C2"/>
    <mergeCell ref="D1:F1"/>
    <mergeCell ref="G1:G2"/>
    <mergeCell ref="H1:H2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J19" sqref="J19"/>
    </sheetView>
  </sheetViews>
  <sheetFormatPr defaultRowHeight="15" x14ac:dyDescent="0.25"/>
  <cols>
    <col min="1" max="1" width="20" customWidth="1"/>
    <col min="2" max="2" width="54.7109375" customWidth="1"/>
    <col min="3" max="3" width="13.85546875" customWidth="1"/>
    <col min="4" max="4" width="13.42578125" customWidth="1"/>
  </cols>
  <sheetData>
    <row r="1" spans="1:11" x14ac:dyDescent="0.25">
      <c r="A1" s="167" t="s">
        <v>0</v>
      </c>
      <c r="B1" s="167" t="s">
        <v>1</v>
      </c>
      <c r="C1" s="167" t="s">
        <v>2</v>
      </c>
      <c r="D1" s="167" t="s">
        <v>3</v>
      </c>
      <c r="E1" s="167"/>
      <c r="F1" s="167"/>
      <c r="G1" s="168" t="s">
        <v>10</v>
      </c>
      <c r="H1" s="168" t="s">
        <v>7</v>
      </c>
    </row>
    <row r="2" spans="1:11" x14ac:dyDescent="0.25">
      <c r="A2" s="167"/>
      <c r="B2" s="167"/>
      <c r="C2" s="167"/>
      <c r="D2" s="23" t="s">
        <v>4</v>
      </c>
      <c r="E2" s="23" t="s">
        <v>5</v>
      </c>
      <c r="F2" s="23" t="s">
        <v>6</v>
      </c>
      <c r="G2" s="168"/>
      <c r="H2" s="168"/>
    </row>
    <row r="3" spans="1:11" x14ac:dyDescent="0.25">
      <c r="A3" s="23" t="s">
        <v>8</v>
      </c>
      <c r="B3" s="23"/>
      <c r="C3" s="23"/>
      <c r="D3" s="23"/>
      <c r="E3" s="23"/>
      <c r="F3" s="23"/>
      <c r="G3" s="23"/>
      <c r="H3" s="23"/>
    </row>
    <row r="4" spans="1:11" x14ac:dyDescent="0.25">
      <c r="A4" s="166" t="s">
        <v>43</v>
      </c>
      <c r="B4" s="166"/>
      <c r="C4" s="166"/>
      <c r="D4" s="166"/>
      <c r="E4" s="166"/>
      <c r="F4" s="166"/>
      <c r="G4" s="166"/>
      <c r="H4" s="166"/>
    </row>
    <row r="5" spans="1:11" ht="24.75" x14ac:dyDescent="0.25">
      <c r="A5" s="23" t="s">
        <v>9</v>
      </c>
      <c r="B5" s="1" t="s">
        <v>44</v>
      </c>
      <c r="C5" s="19" t="s">
        <v>45</v>
      </c>
      <c r="D5" s="19">
        <v>7.26</v>
      </c>
      <c r="E5" s="20">
        <v>6.64</v>
      </c>
      <c r="F5" s="19">
        <v>28.5</v>
      </c>
      <c r="G5" s="20">
        <v>160</v>
      </c>
      <c r="H5" s="2" t="s">
        <v>46</v>
      </c>
    </row>
    <row r="6" spans="1:11" x14ac:dyDescent="0.25">
      <c r="A6" s="2"/>
      <c r="B6" s="35" t="s">
        <v>92</v>
      </c>
      <c r="C6" s="36">
        <v>25</v>
      </c>
      <c r="D6" s="37">
        <v>1.54</v>
      </c>
      <c r="E6" s="37">
        <v>4.2050000000000001</v>
      </c>
      <c r="F6" s="37">
        <v>10.344999999999999</v>
      </c>
      <c r="G6" s="37">
        <v>85.25</v>
      </c>
      <c r="H6" s="39" t="s">
        <v>93</v>
      </c>
    </row>
    <row r="7" spans="1:11" x14ac:dyDescent="0.25">
      <c r="A7" s="2"/>
      <c r="B7" s="3" t="s">
        <v>15</v>
      </c>
      <c r="C7" s="4">
        <v>180</v>
      </c>
      <c r="D7" s="3">
        <v>0.04</v>
      </c>
      <c r="E7" s="3">
        <v>0.01</v>
      </c>
      <c r="F7" s="3">
        <v>6.99</v>
      </c>
      <c r="G7" s="3">
        <v>28</v>
      </c>
      <c r="H7" s="2" t="s">
        <v>16</v>
      </c>
    </row>
    <row r="8" spans="1:11" x14ac:dyDescent="0.25">
      <c r="A8" s="166" t="s">
        <v>32</v>
      </c>
      <c r="B8" s="166"/>
      <c r="C8" s="23">
        <v>360</v>
      </c>
      <c r="D8" s="23">
        <f>SUM(D5:D7)</f>
        <v>8.84</v>
      </c>
      <c r="E8" s="24">
        <f>SUM(E5:E7)</f>
        <v>10.854999999999999</v>
      </c>
      <c r="F8" s="23">
        <f>SUM(F5:F7)</f>
        <v>45.835000000000001</v>
      </c>
      <c r="G8" s="24">
        <f>SUM(G5:G7)</f>
        <v>273.25</v>
      </c>
      <c r="H8" s="2"/>
    </row>
    <row r="9" spans="1:11" x14ac:dyDescent="0.25">
      <c r="A9" s="23" t="s">
        <v>17</v>
      </c>
      <c r="B9" s="2" t="s">
        <v>39</v>
      </c>
      <c r="C9" s="25">
        <v>100</v>
      </c>
      <c r="D9" s="24">
        <v>0.9</v>
      </c>
      <c r="E9" s="24" t="s">
        <v>40</v>
      </c>
      <c r="F9" s="24">
        <v>18.18</v>
      </c>
      <c r="G9" s="24">
        <v>76</v>
      </c>
      <c r="H9" s="2" t="s">
        <v>47</v>
      </c>
    </row>
    <row r="10" spans="1:11" ht="25.5" x14ac:dyDescent="0.25">
      <c r="A10" s="171" t="s">
        <v>20</v>
      </c>
      <c r="B10" s="35" t="s">
        <v>184</v>
      </c>
      <c r="C10" s="40">
        <v>40</v>
      </c>
      <c r="D10" s="38">
        <v>0.70400000000000007</v>
      </c>
      <c r="E10" s="38">
        <v>2.1519999999999997</v>
      </c>
      <c r="F10" s="38">
        <v>2.8160000000000003</v>
      </c>
      <c r="G10" s="38">
        <v>33.46</v>
      </c>
      <c r="H10" s="39" t="s">
        <v>185</v>
      </c>
    </row>
    <row r="11" spans="1:11" ht="38.25" x14ac:dyDescent="0.25">
      <c r="A11" s="171"/>
      <c r="B11" s="35" t="s">
        <v>183</v>
      </c>
      <c r="C11" s="36">
        <v>150</v>
      </c>
      <c r="D11" s="38">
        <v>1</v>
      </c>
      <c r="E11" s="38">
        <v>1.65</v>
      </c>
      <c r="F11" s="38">
        <v>6.5</v>
      </c>
      <c r="G11" s="38">
        <v>55.5</v>
      </c>
      <c r="H11" s="39" t="s">
        <v>182</v>
      </c>
    </row>
    <row r="12" spans="1:11" ht="38.25" x14ac:dyDescent="0.25">
      <c r="A12" s="171"/>
      <c r="B12" s="35" t="s">
        <v>180</v>
      </c>
      <c r="C12" s="40">
        <v>120</v>
      </c>
      <c r="D12" s="38">
        <v>2.27</v>
      </c>
      <c r="E12" s="38">
        <v>4.5</v>
      </c>
      <c r="F12" s="38">
        <v>9.36</v>
      </c>
      <c r="G12" s="38">
        <v>88.62</v>
      </c>
      <c r="H12" s="39" t="s">
        <v>181</v>
      </c>
      <c r="K12" t="s">
        <v>42</v>
      </c>
    </row>
    <row r="13" spans="1:11" ht="24.75" x14ac:dyDescent="0.25">
      <c r="A13" s="171"/>
      <c r="B13" s="1" t="s">
        <v>49</v>
      </c>
      <c r="C13" s="4">
        <v>60</v>
      </c>
      <c r="D13" s="3">
        <v>7</v>
      </c>
      <c r="E13" s="3">
        <v>6.74</v>
      </c>
      <c r="F13" s="3">
        <v>5.97</v>
      </c>
      <c r="G13" s="3">
        <v>132</v>
      </c>
      <c r="H13" s="2" t="s">
        <v>48</v>
      </c>
    </row>
    <row r="14" spans="1:11" ht="25.5" x14ac:dyDescent="0.25">
      <c r="A14" s="171"/>
      <c r="B14" s="114" t="s">
        <v>150</v>
      </c>
      <c r="C14" s="115">
        <v>20</v>
      </c>
      <c r="D14" s="38">
        <v>0.24</v>
      </c>
      <c r="E14" s="38">
        <v>0.66</v>
      </c>
      <c r="F14" s="38">
        <v>1.5</v>
      </c>
      <c r="G14" s="77">
        <v>12.905999999999999</v>
      </c>
      <c r="H14" s="116" t="s">
        <v>151</v>
      </c>
    </row>
    <row r="15" spans="1:11" ht="25.5" x14ac:dyDescent="0.25">
      <c r="A15" s="171"/>
      <c r="B15" s="35" t="s">
        <v>81</v>
      </c>
      <c r="C15" s="36">
        <v>150</v>
      </c>
      <c r="D15" s="37">
        <v>0.3</v>
      </c>
      <c r="E15" s="37">
        <v>0.06</v>
      </c>
      <c r="F15" s="37">
        <v>16.707000000000001</v>
      </c>
      <c r="G15" s="37">
        <v>68.599500000000006</v>
      </c>
      <c r="H15" s="12" t="s">
        <v>38</v>
      </c>
    </row>
    <row r="16" spans="1:11" x14ac:dyDescent="0.25">
      <c r="A16" s="171"/>
      <c r="B16" s="36" t="s">
        <v>22</v>
      </c>
      <c r="C16" s="36">
        <v>30</v>
      </c>
      <c r="D16" s="37">
        <v>2.4</v>
      </c>
      <c r="E16" s="37">
        <v>0.45</v>
      </c>
      <c r="F16" s="37">
        <v>12.03</v>
      </c>
      <c r="G16" s="38">
        <v>61.8</v>
      </c>
      <c r="H16" s="39" t="s">
        <v>62</v>
      </c>
    </row>
    <row r="17" spans="1:8" x14ac:dyDescent="0.25">
      <c r="A17" s="19"/>
      <c r="B17" s="36" t="s">
        <v>21</v>
      </c>
      <c r="C17" s="36">
        <v>20</v>
      </c>
      <c r="D17" s="37">
        <v>1.52</v>
      </c>
      <c r="E17" s="37">
        <v>0.16</v>
      </c>
      <c r="F17" s="37">
        <v>9.84</v>
      </c>
      <c r="G17" s="37">
        <v>46.8</v>
      </c>
      <c r="H17" s="39" t="s">
        <v>63</v>
      </c>
    </row>
    <row r="18" spans="1:8" x14ac:dyDescent="0.25">
      <c r="A18" s="169" t="s">
        <v>29</v>
      </c>
      <c r="B18" s="170"/>
      <c r="C18" s="25">
        <f>SUM(C10:C17)</f>
        <v>590</v>
      </c>
      <c r="D18" s="24">
        <f>SUM(D10:D17)</f>
        <v>15.434000000000001</v>
      </c>
      <c r="E18" s="24">
        <f>SUM(E10:E17)</f>
        <v>16.372</v>
      </c>
      <c r="F18" s="24">
        <f>SUM(F10:F17)</f>
        <v>64.722999999999999</v>
      </c>
      <c r="G18" s="24">
        <f>SUM(G10:G17)</f>
        <v>499.68550000000005</v>
      </c>
      <c r="H18" s="19"/>
    </row>
    <row r="19" spans="1:8" ht="36.75" x14ac:dyDescent="0.25">
      <c r="A19" s="171" t="s">
        <v>28</v>
      </c>
      <c r="B19" s="1" t="s">
        <v>51</v>
      </c>
      <c r="C19" s="21">
        <v>55</v>
      </c>
      <c r="D19" s="22">
        <v>4.5999999999999996</v>
      </c>
      <c r="E19" s="22">
        <v>5.8</v>
      </c>
      <c r="F19" s="22">
        <v>24.5</v>
      </c>
      <c r="G19" s="22">
        <v>161</v>
      </c>
      <c r="H19" s="2" t="s">
        <v>50</v>
      </c>
    </row>
    <row r="20" spans="1:8" x14ac:dyDescent="0.25">
      <c r="A20" s="171"/>
      <c r="B20" s="35" t="s">
        <v>94</v>
      </c>
      <c r="C20" s="36">
        <v>190</v>
      </c>
      <c r="D20" s="37">
        <v>1.4724999999999999</v>
      </c>
      <c r="E20" s="37">
        <v>1.083</v>
      </c>
      <c r="F20" s="37">
        <v>6.3745000000000012</v>
      </c>
      <c r="G20" s="37">
        <v>41.206250000000004</v>
      </c>
      <c r="H20" s="39" t="s">
        <v>95</v>
      </c>
    </row>
    <row r="21" spans="1:8" x14ac:dyDescent="0.25">
      <c r="A21" s="169" t="s">
        <v>30</v>
      </c>
      <c r="B21" s="170"/>
      <c r="C21" s="23">
        <f>SUM(C19:C20)</f>
        <v>245</v>
      </c>
      <c r="D21" s="24">
        <f>SUM(D19:D20)</f>
        <v>6.0724999999999998</v>
      </c>
      <c r="E21" s="24">
        <f>SUM(E19:E20)</f>
        <v>6.883</v>
      </c>
      <c r="F21" s="24">
        <f>SUM(F19:F20)</f>
        <v>30.874500000000001</v>
      </c>
      <c r="G21" s="24">
        <f>SUM(G19:G20)</f>
        <v>202.20625000000001</v>
      </c>
      <c r="H21" s="19"/>
    </row>
    <row r="22" spans="1:8" x14ac:dyDescent="0.25">
      <c r="A22" s="169" t="s">
        <v>52</v>
      </c>
      <c r="B22" s="170"/>
      <c r="C22" s="25">
        <f>C8+C9+C18+C21</f>
        <v>1295</v>
      </c>
      <c r="D22" s="24">
        <f>D8+D9+D18+D21</f>
        <v>31.246499999999997</v>
      </c>
      <c r="E22" s="24">
        <f>E8+E18+E21</f>
        <v>34.11</v>
      </c>
      <c r="F22" s="24">
        <f>F8+F9+F18+F21</f>
        <v>159.61250000000001</v>
      </c>
      <c r="G22" s="24">
        <f>G8+G9+G18+G21</f>
        <v>1051.14175</v>
      </c>
      <c r="H22" s="19"/>
    </row>
  </sheetData>
  <mergeCells count="13">
    <mergeCell ref="A18:B18"/>
    <mergeCell ref="A10:A16"/>
    <mergeCell ref="A19:A20"/>
    <mergeCell ref="A21:B21"/>
    <mergeCell ref="A22:B22"/>
    <mergeCell ref="A4:H4"/>
    <mergeCell ref="A8:B8"/>
    <mergeCell ref="A1:A2"/>
    <mergeCell ref="B1:B2"/>
    <mergeCell ref="C1:C2"/>
    <mergeCell ref="D1:F1"/>
    <mergeCell ref="G1:G2"/>
    <mergeCell ref="H1:H2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opLeftCell="A4" workbookViewId="0">
      <selection activeCell="I11" sqref="I11"/>
    </sheetView>
  </sheetViews>
  <sheetFormatPr defaultRowHeight="15" x14ac:dyDescent="0.25"/>
  <cols>
    <col min="1" max="1" width="20" customWidth="1"/>
    <col min="2" max="2" width="54.7109375" customWidth="1"/>
    <col min="3" max="3" width="13.85546875" customWidth="1"/>
    <col min="4" max="4" width="13.42578125" customWidth="1"/>
  </cols>
  <sheetData>
    <row r="1" spans="1:12" x14ac:dyDescent="0.25">
      <c r="A1" s="171" t="s">
        <v>0</v>
      </c>
      <c r="B1" s="171" t="s">
        <v>1</v>
      </c>
      <c r="C1" s="171" t="s">
        <v>2</v>
      </c>
      <c r="D1" s="171" t="s">
        <v>3</v>
      </c>
      <c r="E1" s="171"/>
      <c r="F1" s="171"/>
      <c r="G1" s="172" t="s">
        <v>10</v>
      </c>
      <c r="H1" s="172" t="s">
        <v>7</v>
      </c>
    </row>
    <row r="2" spans="1:12" x14ac:dyDescent="0.25">
      <c r="A2" s="171"/>
      <c r="B2" s="171"/>
      <c r="C2" s="171"/>
      <c r="D2" s="29" t="s">
        <v>4</v>
      </c>
      <c r="E2" s="29" t="s">
        <v>5</v>
      </c>
      <c r="F2" s="29" t="s">
        <v>6</v>
      </c>
      <c r="G2" s="172"/>
      <c r="H2" s="172"/>
    </row>
    <row r="3" spans="1:12" x14ac:dyDescent="0.25">
      <c r="A3" s="29" t="s">
        <v>8</v>
      </c>
      <c r="B3" s="29"/>
      <c r="C3" s="29"/>
      <c r="D3" s="29"/>
      <c r="E3" s="29"/>
      <c r="F3" s="29"/>
      <c r="G3" s="29"/>
      <c r="H3" s="29"/>
    </row>
    <row r="4" spans="1:12" x14ac:dyDescent="0.25">
      <c r="A4" s="173" t="s">
        <v>53</v>
      </c>
      <c r="B4" s="173"/>
      <c r="C4" s="173"/>
      <c r="D4" s="173"/>
      <c r="E4" s="173"/>
      <c r="F4" s="173"/>
      <c r="G4" s="173"/>
      <c r="H4" s="173"/>
    </row>
    <row r="5" spans="1:12" ht="25.5" x14ac:dyDescent="0.25">
      <c r="A5" s="171" t="s">
        <v>9</v>
      </c>
      <c r="B5" s="35" t="s">
        <v>65</v>
      </c>
      <c r="C5" s="36">
        <v>150</v>
      </c>
      <c r="D5" s="37">
        <v>10.16</v>
      </c>
      <c r="E5" s="37">
        <v>14.385</v>
      </c>
      <c r="F5" s="37">
        <v>3.2006666666666668</v>
      </c>
      <c r="G5" s="38">
        <v>182.9</v>
      </c>
      <c r="H5" s="39" t="s">
        <v>66</v>
      </c>
    </row>
    <row r="6" spans="1:12" x14ac:dyDescent="0.25">
      <c r="A6" s="171"/>
      <c r="B6" s="35" t="s">
        <v>92</v>
      </c>
      <c r="C6" s="36">
        <v>30</v>
      </c>
      <c r="D6" s="37">
        <v>1.915</v>
      </c>
      <c r="E6" s="37">
        <v>4.3499999999999996</v>
      </c>
      <c r="F6" s="37">
        <v>12.914999999999999</v>
      </c>
      <c r="G6" s="37">
        <v>98.3</v>
      </c>
      <c r="H6" s="39" t="s">
        <v>93</v>
      </c>
    </row>
    <row r="7" spans="1:12" x14ac:dyDescent="0.25">
      <c r="A7" s="171"/>
      <c r="B7" s="28" t="s">
        <v>15</v>
      </c>
      <c r="C7" s="32">
        <v>180</v>
      </c>
      <c r="D7" s="28">
        <v>0.04</v>
      </c>
      <c r="E7" s="28">
        <v>0.01</v>
      </c>
      <c r="F7" s="28">
        <v>7.5</v>
      </c>
      <c r="G7" s="28">
        <v>28</v>
      </c>
      <c r="H7" s="27" t="s">
        <v>16</v>
      </c>
    </row>
    <row r="8" spans="1:12" x14ac:dyDescent="0.25">
      <c r="A8" s="173" t="s">
        <v>32</v>
      </c>
      <c r="B8" s="173"/>
      <c r="C8" s="29">
        <v>360</v>
      </c>
      <c r="D8" s="29">
        <f>SUM(D5:D7)</f>
        <v>12.114999999999998</v>
      </c>
      <c r="E8" s="30">
        <f>SUM(E5:E7)</f>
        <v>18.745000000000001</v>
      </c>
      <c r="F8" s="30">
        <f>SUM(F5:F7)</f>
        <v>23.615666666666666</v>
      </c>
      <c r="G8" s="30">
        <f>SUM(G5:G7)</f>
        <v>309.2</v>
      </c>
      <c r="H8" s="27"/>
    </row>
    <row r="9" spans="1:12" x14ac:dyDescent="0.25">
      <c r="A9" s="29" t="s">
        <v>17</v>
      </c>
      <c r="B9" s="27" t="s">
        <v>186</v>
      </c>
      <c r="C9" s="29">
        <v>100</v>
      </c>
      <c r="D9" s="29">
        <v>0.63</v>
      </c>
      <c r="E9" s="29">
        <v>0.14000000000000001</v>
      </c>
      <c r="F9" s="29">
        <v>15.65</v>
      </c>
      <c r="G9" s="30">
        <v>66</v>
      </c>
      <c r="H9" s="31" t="s">
        <v>55</v>
      </c>
      <c r="L9" t="s">
        <v>42</v>
      </c>
    </row>
    <row r="10" spans="1:12" ht="25.5" x14ac:dyDescent="0.25">
      <c r="A10" s="171" t="s">
        <v>20</v>
      </c>
      <c r="B10" s="35" t="s">
        <v>74</v>
      </c>
      <c r="C10" s="40">
        <v>40</v>
      </c>
      <c r="D10" s="38">
        <v>0.46399999999999997</v>
      </c>
      <c r="E10" s="38">
        <v>0.14000000000000001</v>
      </c>
      <c r="F10" s="38">
        <v>2.3879999999999999</v>
      </c>
      <c r="G10" s="38">
        <v>12.652000000000001</v>
      </c>
      <c r="H10" s="39" t="s">
        <v>75</v>
      </c>
    </row>
    <row r="11" spans="1:12" ht="51" x14ac:dyDescent="0.25">
      <c r="A11" s="171"/>
      <c r="B11" s="35" t="s">
        <v>101</v>
      </c>
      <c r="C11" s="36">
        <v>180</v>
      </c>
      <c r="D11" s="37">
        <v>2.25</v>
      </c>
      <c r="E11" s="37">
        <v>6</v>
      </c>
      <c r="F11" s="37">
        <v>5.7060000000000004</v>
      </c>
      <c r="G11" s="37">
        <v>90.54</v>
      </c>
      <c r="H11" s="39" t="s">
        <v>102</v>
      </c>
    </row>
    <row r="12" spans="1:12" ht="25.5" x14ac:dyDescent="0.25">
      <c r="A12" s="171"/>
      <c r="B12" s="35" t="s">
        <v>96</v>
      </c>
      <c r="C12" s="40">
        <v>60</v>
      </c>
      <c r="D12" s="38">
        <v>4.71428571428571</v>
      </c>
      <c r="E12" s="38">
        <v>3.54</v>
      </c>
      <c r="F12" s="38">
        <v>6.0942857142857143</v>
      </c>
      <c r="G12" s="38">
        <v>68.760000000000005</v>
      </c>
      <c r="H12" s="39" t="s">
        <v>97</v>
      </c>
      <c r="J12" t="s">
        <v>42</v>
      </c>
    </row>
    <row r="13" spans="1:12" ht="25.5" x14ac:dyDescent="0.25">
      <c r="A13" s="171"/>
      <c r="B13" s="35" t="s">
        <v>98</v>
      </c>
      <c r="C13" s="36">
        <v>110</v>
      </c>
      <c r="D13" s="37">
        <v>2.1120000000000001</v>
      </c>
      <c r="E13" s="37">
        <v>3.49</v>
      </c>
      <c r="F13" s="37">
        <v>16.379000000000001</v>
      </c>
      <c r="G13" s="38">
        <v>109.03200000000001</v>
      </c>
      <c r="H13" s="39" t="s">
        <v>99</v>
      </c>
    </row>
    <row r="14" spans="1:12" x14ac:dyDescent="0.25">
      <c r="A14" s="171"/>
      <c r="B14" s="26" t="s">
        <v>57</v>
      </c>
      <c r="C14" s="27">
        <v>150</v>
      </c>
      <c r="D14" s="28">
        <v>0.5</v>
      </c>
      <c r="E14" s="28">
        <v>0.32</v>
      </c>
      <c r="F14" s="28">
        <v>21.88</v>
      </c>
      <c r="G14" s="28">
        <v>86</v>
      </c>
      <c r="H14" s="31" t="s">
        <v>56</v>
      </c>
    </row>
    <row r="15" spans="1:12" x14ac:dyDescent="0.25">
      <c r="A15" s="171"/>
      <c r="B15" s="36" t="s">
        <v>22</v>
      </c>
      <c r="C15" s="36">
        <v>30</v>
      </c>
      <c r="D15" s="37">
        <v>2.4</v>
      </c>
      <c r="E15" s="37">
        <v>0.45</v>
      </c>
      <c r="F15" s="37">
        <v>12.03</v>
      </c>
      <c r="G15" s="38">
        <v>61.8</v>
      </c>
      <c r="H15" s="39" t="s">
        <v>62</v>
      </c>
    </row>
    <row r="16" spans="1:12" x14ac:dyDescent="0.25">
      <c r="A16" s="171"/>
      <c r="B16" s="36" t="s">
        <v>21</v>
      </c>
      <c r="C16" s="36">
        <v>20</v>
      </c>
      <c r="D16" s="37">
        <v>1.52</v>
      </c>
      <c r="E16" s="37">
        <v>0.16</v>
      </c>
      <c r="F16" s="37">
        <v>9.84</v>
      </c>
      <c r="G16" s="37">
        <v>46.8</v>
      </c>
      <c r="H16" s="39" t="s">
        <v>63</v>
      </c>
    </row>
    <row r="17" spans="1:8" x14ac:dyDescent="0.25">
      <c r="A17" s="173" t="s">
        <v>29</v>
      </c>
      <c r="B17" s="173"/>
      <c r="C17" s="29">
        <f>SUM(C10:C16)</f>
        <v>590</v>
      </c>
      <c r="D17" s="30">
        <f>SUM(D10:D16)</f>
        <v>13.96028571428571</v>
      </c>
      <c r="E17" s="30">
        <f>SUM(E10:E16)</f>
        <v>14.1</v>
      </c>
      <c r="F17" s="30">
        <f>SUM(F10:F16)</f>
        <v>74.317285714285717</v>
      </c>
      <c r="G17" s="30">
        <f>SUM(G10:G16)</f>
        <v>475.58400000000006</v>
      </c>
      <c r="H17" s="27"/>
    </row>
    <row r="18" spans="1:8" ht="24" x14ac:dyDescent="0.25">
      <c r="A18" s="174" t="s">
        <v>28</v>
      </c>
      <c r="B18" s="26" t="s">
        <v>59</v>
      </c>
      <c r="C18" s="27">
        <v>55</v>
      </c>
      <c r="D18" s="28">
        <v>4.0999999999999996</v>
      </c>
      <c r="E18" s="28">
        <v>3.98</v>
      </c>
      <c r="F18" s="28">
        <v>25</v>
      </c>
      <c r="G18" s="28">
        <v>172</v>
      </c>
      <c r="H18" s="27" t="s">
        <v>58</v>
      </c>
    </row>
    <row r="19" spans="1:8" x14ac:dyDescent="0.25">
      <c r="A19" s="175"/>
      <c r="B19" s="117" t="s">
        <v>83</v>
      </c>
      <c r="C19" s="36">
        <v>150</v>
      </c>
      <c r="D19" s="37">
        <v>0.14249999999999999</v>
      </c>
      <c r="E19" s="37">
        <v>0.03</v>
      </c>
      <c r="F19" s="37">
        <v>6.84</v>
      </c>
      <c r="G19" s="37">
        <v>28.222499999999997</v>
      </c>
      <c r="H19" s="39" t="s">
        <v>84</v>
      </c>
    </row>
    <row r="20" spans="1:8" x14ac:dyDescent="0.25">
      <c r="A20" s="173" t="s">
        <v>30</v>
      </c>
      <c r="B20" s="173"/>
      <c r="C20" s="29">
        <f>SUM(C18:C19)</f>
        <v>205</v>
      </c>
      <c r="D20" s="29">
        <f>SUM(D18:D19)</f>
        <v>4.2424999999999997</v>
      </c>
      <c r="E20" s="30">
        <f>SUM(E18:E19)</f>
        <v>4.01</v>
      </c>
      <c r="F20" s="30">
        <f>SUM(F18:F19)</f>
        <v>31.84</v>
      </c>
      <c r="G20" s="30">
        <f>SUM(G18:G19)</f>
        <v>200.2225</v>
      </c>
      <c r="H20" s="27"/>
    </row>
    <row r="21" spans="1:8" x14ac:dyDescent="0.25">
      <c r="A21" s="173" t="s">
        <v>60</v>
      </c>
      <c r="B21" s="173"/>
      <c r="C21" s="29">
        <f>C8+C9+C17+C20</f>
        <v>1255</v>
      </c>
      <c r="D21" s="30">
        <f>D8+D9+D17+D20</f>
        <v>30.947785714285708</v>
      </c>
      <c r="E21" s="30">
        <f>E8+E9+E17+E20</f>
        <v>36.994999999999997</v>
      </c>
      <c r="F21" s="30">
        <f>F8+F9+F17+F20</f>
        <v>145.42295238095238</v>
      </c>
      <c r="G21" s="30">
        <f>G8+G9+G17+G20</f>
        <v>1051.0065000000002</v>
      </c>
      <c r="H21" s="27"/>
    </row>
  </sheetData>
  <mergeCells count="14">
    <mergeCell ref="A21:B21"/>
    <mergeCell ref="A5:A7"/>
    <mergeCell ref="A4:H4"/>
    <mergeCell ref="A8:B8"/>
    <mergeCell ref="A17:B17"/>
    <mergeCell ref="A10:A16"/>
    <mergeCell ref="A18:A19"/>
    <mergeCell ref="A20:B20"/>
    <mergeCell ref="H1:H2"/>
    <mergeCell ref="A1:A2"/>
    <mergeCell ref="B1:B2"/>
    <mergeCell ref="C1:C2"/>
    <mergeCell ref="D1:F1"/>
    <mergeCell ref="G1:G2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13" workbookViewId="0">
      <selection activeCell="C8" sqref="C8"/>
    </sheetView>
  </sheetViews>
  <sheetFormatPr defaultRowHeight="15" x14ac:dyDescent="0.25"/>
  <cols>
    <col min="1" max="1" width="20" customWidth="1"/>
    <col min="2" max="2" width="54.7109375" customWidth="1"/>
    <col min="3" max="3" width="13.85546875" customWidth="1"/>
    <col min="4" max="4" width="13.42578125" customWidth="1"/>
  </cols>
  <sheetData>
    <row r="1" spans="1:8" ht="17.25" customHeight="1" x14ac:dyDescent="0.25">
      <c r="A1" s="183" t="s">
        <v>0</v>
      </c>
      <c r="B1" s="183" t="s">
        <v>1</v>
      </c>
      <c r="C1" s="183" t="s">
        <v>2</v>
      </c>
      <c r="D1" s="183" t="s">
        <v>3</v>
      </c>
      <c r="E1" s="183"/>
      <c r="F1" s="183"/>
      <c r="G1" s="184" t="s">
        <v>10</v>
      </c>
      <c r="H1" s="184" t="s">
        <v>7</v>
      </c>
    </row>
    <row r="2" spans="1:8" x14ac:dyDescent="0.25">
      <c r="A2" s="183"/>
      <c r="B2" s="183"/>
      <c r="C2" s="183"/>
      <c r="D2" s="41" t="s">
        <v>4</v>
      </c>
      <c r="E2" s="41" t="s">
        <v>5</v>
      </c>
      <c r="F2" s="41" t="s">
        <v>6</v>
      </c>
      <c r="G2" s="184"/>
      <c r="H2" s="184"/>
    </row>
    <row r="3" spans="1:8" x14ac:dyDescent="0.25">
      <c r="A3" s="41" t="s">
        <v>8</v>
      </c>
      <c r="B3" s="41"/>
      <c r="C3" s="41"/>
      <c r="D3" s="41"/>
      <c r="E3" s="41"/>
      <c r="F3" s="41"/>
      <c r="G3" s="41"/>
      <c r="H3" s="41"/>
    </row>
    <row r="4" spans="1:8" x14ac:dyDescent="0.25">
      <c r="A4" s="182" t="s">
        <v>61</v>
      </c>
      <c r="B4" s="182"/>
      <c r="C4" s="182"/>
      <c r="D4" s="182"/>
      <c r="E4" s="182"/>
      <c r="F4" s="182"/>
      <c r="G4" s="182"/>
      <c r="H4" s="182"/>
    </row>
    <row r="5" spans="1:8" ht="24" x14ac:dyDescent="0.25">
      <c r="A5" s="179" t="s">
        <v>34</v>
      </c>
      <c r="B5" s="42" t="s">
        <v>67</v>
      </c>
      <c r="C5" s="42">
        <v>133</v>
      </c>
      <c r="D5" s="43">
        <v>2.2465000000000002</v>
      </c>
      <c r="E5" s="43">
        <v>3.6689999999999996</v>
      </c>
      <c r="F5" s="43">
        <v>17.1814</v>
      </c>
      <c r="G5" s="43">
        <v>110.7072</v>
      </c>
      <c r="H5" s="44" t="s">
        <v>68</v>
      </c>
    </row>
    <row r="6" spans="1:8" x14ac:dyDescent="0.25">
      <c r="A6" s="179"/>
      <c r="B6" s="42" t="s">
        <v>69</v>
      </c>
      <c r="C6" s="45">
        <v>30</v>
      </c>
      <c r="D6" s="46">
        <v>3.82</v>
      </c>
      <c r="E6" s="46">
        <v>3.5300000000000002</v>
      </c>
      <c r="F6" s="46">
        <v>10.28</v>
      </c>
      <c r="G6" s="47">
        <v>88.6</v>
      </c>
      <c r="H6" s="48" t="s">
        <v>70</v>
      </c>
    </row>
    <row r="7" spans="1:8" ht="24" x14ac:dyDescent="0.25">
      <c r="A7" s="179"/>
      <c r="B7" s="42" t="s">
        <v>71</v>
      </c>
      <c r="C7" s="42">
        <v>190</v>
      </c>
      <c r="D7" s="43">
        <v>2.8879999999999999</v>
      </c>
      <c r="E7" s="43">
        <v>2.375</v>
      </c>
      <c r="F7" s="43">
        <v>8.9870000000000001</v>
      </c>
      <c r="G7" s="43">
        <v>68.917749999999998</v>
      </c>
      <c r="H7" s="49" t="s">
        <v>72</v>
      </c>
    </row>
    <row r="8" spans="1:8" x14ac:dyDescent="0.25">
      <c r="A8" s="180" t="s">
        <v>32</v>
      </c>
      <c r="B8" s="180"/>
      <c r="C8" s="50">
        <f>SUM(C5:C7)</f>
        <v>353</v>
      </c>
      <c r="D8" s="51">
        <f>SUM(D5:D7)</f>
        <v>8.9544999999999995</v>
      </c>
      <c r="E8" s="51">
        <f>SUM(E5:E7)</f>
        <v>9.5739999999999998</v>
      </c>
      <c r="F8" s="51">
        <f>SUM(F5:F7)</f>
        <v>36.448399999999999</v>
      </c>
      <c r="G8" s="51">
        <f>SUM(G5:G7)</f>
        <v>268.22494999999998</v>
      </c>
      <c r="H8" s="52"/>
    </row>
    <row r="9" spans="1:8" x14ac:dyDescent="0.25">
      <c r="A9" s="50" t="s">
        <v>17</v>
      </c>
      <c r="B9" s="45" t="s">
        <v>76</v>
      </c>
      <c r="C9" s="53">
        <v>100</v>
      </c>
      <c r="D9" s="54">
        <v>1.5</v>
      </c>
      <c r="E9" s="54">
        <v>0.5</v>
      </c>
      <c r="F9" s="54">
        <v>21</v>
      </c>
      <c r="G9" s="54">
        <v>94.5</v>
      </c>
      <c r="H9" s="49" t="s">
        <v>73</v>
      </c>
    </row>
    <row r="10" spans="1:8" ht="25.5" x14ac:dyDescent="0.25">
      <c r="A10" s="179" t="s">
        <v>20</v>
      </c>
      <c r="B10" s="35" t="s">
        <v>187</v>
      </c>
      <c r="C10" s="40">
        <v>40</v>
      </c>
      <c r="D10" s="38">
        <v>1.1000000000000001</v>
      </c>
      <c r="E10" s="38">
        <v>2.94</v>
      </c>
      <c r="F10" s="38">
        <v>2.82</v>
      </c>
      <c r="G10" s="38">
        <v>42.411999999999999</v>
      </c>
      <c r="H10" s="39" t="s">
        <v>188</v>
      </c>
    </row>
    <row r="11" spans="1:8" ht="36" x14ac:dyDescent="0.25">
      <c r="A11" s="179"/>
      <c r="B11" s="42" t="s">
        <v>77</v>
      </c>
      <c r="C11" s="45">
        <v>180</v>
      </c>
      <c r="D11" s="43">
        <v>2</v>
      </c>
      <c r="E11" s="43">
        <v>3.4763999999999999</v>
      </c>
      <c r="F11" s="43">
        <v>13.6683</v>
      </c>
      <c r="G11" s="43">
        <v>98.74</v>
      </c>
      <c r="H11" s="49" t="s">
        <v>78</v>
      </c>
    </row>
    <row r="12" spans="1:8" ht="36" x14ac:dyDescent="0.25">
      <c r="A12" s="179"/>
      <c r="B12" s="42" t="s">
        <v>79</v>
      </c>
      <c r="C12" s="45">
        <v>130</v>
      </c>
      <c r="D12" s="47">
        <v>8.1</v>
      </c>
      <c r="E12" s="47">
        <v>8.56</v>
      </c>
      <c r="F12" s="47">
        <v>17.114999999999998</v>
      </c>
      <c r="G12" s="47">
        <v>180.13</v>
      </c>
      <c r="H12" s="49" t="s">
        <v>80</v>
      </c>
    </row>
    <row r="13" spans="1:8" x14ac:dyDescent="0.25">
      <c r="A13" s="179"/>
      <c r="B13" s="42" t="s">
        <v>22</v>
      </c>
      <c r="C13" s="42">
        <v>30</v>
      </c>
      <c r="D13" s="43">
        <v>2.4</v>
      </c>
      <c r="E13" s="43">
        <v>0.45</v>
      </c>
      <c r="F13" s="43">
        <v>12.03</v>
      </c>
      <c r="G13" s="47">
        <v>61.8</v>
      </c>
      <c r="H13" s="49" t="s">
        <v>62</v>
      </c>
    </row>
    <row r="14" spans="1:8" x14ac:dyDescent="0.25">
      <c r="A14" s="179"/>
      <c r="B14" s="42" t="s">
        <v>21</v>
      </c>
      <c r="C14" s="42">
        <v>20</v>
      </c>
      <c r="D14" s="43">
        <v>1.52</v>
      </c>
      <c r="E14" s="43">
        <v>0.16</v>
      </c>
      <c r="F14" s="43">
        <v>9.84</v>
      </c>
      <c r="G14" s="43">
        <v>46.8</v>
      </c>
      <c r="H14" s="49" t="s">
        <v>63</v>
      </c>
    </row>
    <row r="15" spans="1:8" ht="24" x14ac:dyDescent="0.25">
      <c r="A15" s="179"/>
      <c r="B15" s="42" t="s">
        <v>81</v>
      </c>
      <c r="C15" s="42">
        <v>150</v>
      </c>
      <c r="D15" s="43">
        <v>0.3</v>
      </c>
      <c r="E15" s="43">
        <v>0.06</v>
      </c>
      <c r="F15" s="43">
        <v>16.707000000000001</v>
      </c>
      <c r="G15" s="43">
        <v>68.599500000000006</v>
      </c>
      <c r="H15" s="49" t="s">
        <v>82</v>
      </c>
    </row>
    <row r="16" spans="1:8" x14ac:dyDescent="0.25">
      <c r="A16" s="180" t="s">
        <v>29</v>
      </c>
      <c r="B16" s="180"/>
      <c r="C16" s="50">
        <f>SUM(C10:C15)</f>
        <v>550</v>
      </c>
      <c r="D16" s="51">
        <f>SUM(D10:D15)</f>
        <v>15.42</v>
      </c>
      <c r="E16" s="51">
        <f>SUM(E10:E15)</f>
        <v>15.6464</v>
      </c>
      <c r="F16" s="51">
        <f>SUM(F10:F15)</f>
        <v>72.180299999999988</v>
      </c>
      <c r="G16" s="51">
        <f>SUM(G10:G15)</f>
        <v>498.48149999999998</v>
      </c>
      <c r="H16" s="52"/>
    </row>
    <row r="17" spans="1:8" x14ac:dyDescent="0.25">
      <c r="A17" s="181" t="s">
        <v>28</v>
      </c>
      <c r="B17" s="35" t="s">
        <v>103</v>
      </c>
      <c r="C17" s="40">
        <v>180</v>
      </c>
      <c r="D17" s="38">
        <v>5.2199999999999989</v>
      </c>
      <c r="E17" s="38">
        <v>5.76</v>
      </c>
      <c r="F17" s="38">
        <v>8.4600000000000009</v>
      </c>
      <c r="G17" s="38">
        <v>106.56</v>
      </c>
      <c r="H17" s="39" t="s">
        <v>64</v>
      </c>
    </row>
    <row r="18" spans="1:8" x14ac:dyDescent="0.25">
      <c r="A18" s="181"/>
      <c r="B18" s="35" t="s">
        <v>104</v>
      </c>
      <c r="C18" s="36">
        <v>20</v>
      </c>
      <c r="D18" s="37">
        <v>1.77</v>
      </c>
      <c r="E18" s="37">
        <v>1.41</v>
      </c>
      <c r="F18" s="37">
        <v>22.5</v>
      </c>
      <c r="G18" s="37">
        <v>109.8</v>
      </c>
      <c r="H18" s="39" t="s">
        <v>105</v>
      </c>
    </row>
    <row r="19" spans="1:8" x14ac:dyDescent="0.25">
      <c r="A19" s="177" t="s">
        <v>30</v>
      </c>
      <c r="B19" s="178"/>
      <c r="C19" s="50">
        <f>SUM(C17:C18)</f>
        <v>200</v>
      </c>
      <c r="D19" s="51">
        <f>SUM(D17:D18)</f>
        <v>6.9899999999999984</v>
      </c>
      <c r="E19" s="51">
        <f>SUM(E17:E18)</f>
        <v>7.17</v>
      </c>
      <c r="F19" s="51">
        <f>SUM(F17:F18)</f>
        <v>30.96</v>
      </c>
      <c r="G19" s="51">
        <f>SUM(G17:G18)</f>
        <v>216.36</v>
      </c>
      <c r="H19" s="52"/>
    </row>
    <row r="20" spans="1:8" x14ac:dyDescent="0.25">
      <c r="A20" s="177" t="s">
        <v>85</v>
      </c>
      <c r="B20" s="178"/>
      <c r="C20" s="50">
        <f>C8+C9+C16+C19</f>
        <v>1203</v>
      </c>
      <c r="D20" s="51">
        <f>D8+D9+D16+D19</f>
        <v>32.864499999999992</v>
      </c>
      <c r="E20" s="51">
        <f>E8+E9+E16+E19</f>
        <v>32.8904</v>
      </c>
      <c r="F20" s="51">
        <f>F8+F9+F16+F19</f>
        <v>160.58869999999999</v>
      </c>
      <c r="G20" s="51">
        <f>G8+G9+G16+G19</f>
        <v>1077.5664499999998</v>
      </c>
      <c r="H20" s="52"/>
    </row>
    <row r="21" spans="1:8" x14ac:dyDescent="0.25">
      <c r="A21" s="176" t="s">
        <v>86</v>
      </c>
      <c r="B21" s="176"/>
      <c r="C21" s="50">
        <v>1250</v>
      </c>
      <c r="D21" s="50">
        <v>31.18</v>
      </c>
      <c r="E21" s="50">
        <v>35.51</v>
      </c>
      <c r="F21" s="50">
        <v>146.66</v>
      </c>
      <c r="G21" s="51">
        <v>1049.04</v>
      </c>
      <c r="H21" s="52"/>
    </row>
    <row r="24" spans="1:8" x14ac:dyDescent="0.25">
      <c r="B24" t="s">
        <v>42</v>
      </c>
    </row>
  </sheetData>
  <mergeCells count="15">
    <mergeCell ref="A4:H4"/>
    <mergeCell ref="A1:A2"/>
    <mergeCell ref="B1:B2"/>
    <mergeCell ref="C1:C2"/>
    <mergeCell ref="D1:F1"/>
    <mergeCell ref="G1:G2"/>
    <mergeCell ref="H1:H2"/>
    <mergeCell ref="A21:B21"/>
    <mergeCell ref="A19:B19"/>
    <mergeCell ref="A20:B20"/>
    <mergeCell ref="A5:A7"/>
    <mergeCell ref="A8:B8"/>
    <mergeCell ref="A10:A15"/>
    <mergeCell ref="A16:B16"/>
    <mergeCell ref="A17:A18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opLeftCell="A4" workbookViewId="0">
      <selection activeCell="A20" sqref="A20:B21"/>
    </sheetView>
  </sheetViews>
  <sheetFormatPr defaultRowHeight="15" x14ac:dyDescent="0.25"/>
  <cols>
    <col min="1" max="1" width="14.5703125" customWidth="1"/>
    <col min="2" max="2" width="47.42578125" customWidth="1"/>
    <col min="3" max="7" width="9.85546875" customWidth="1"/>
    <col min="8" max="8" width="15.28515625" customWidth="1"/>
  </cols>
  <sheetData>
    <row r="1" spans="1:12" ht="15" customHeight="1" x14ac:dyDescent="0.25">
      <c r="A1" s="171" t="s">
        <v>0</v>
      </c>
      <c r="B1" s="171" t="s">
        <v>1</v>
      </c>
      <c r="C1" s="171" t="s">
        <v>2</v>
      </c>
      <c r="D1" s="171" t="s">
        <v>3</v>
      </c>
      <c r="E1" s="171"/>
      <c r="F1" s="171"/>
      <c r="G1" s="172" t="s">
        <v>10</v>
      </c>
      <c r="H1" s="172" t="s">
        <v>7</v>
      </c>
    </row>
    <row r="2" spans="1:12" x14ac:dyDescent="0.25">
      <c r="A2" s="171"/>
      <c r="B2" s="171"/>
      <c r="C2" s="171"/>
      <c r="D2" s="33" t="s">
        <v>4</v>
      </c>
      <c r="E2" s="33" t="s">
        <v>5</v>
      </c>
      <c r="F2" s="33" t="s">
        <v>6</v>
      </c>
      <c r="G2" s="172"/>
      <c r="H2" s="172"/>
    </row>
    <row r="3" spans="1:12" x14ac:dyDescent="0.25">
      <c r="A3" s="33" t="s">
        <v>87</v>
      </c>
      <c r="B3" s="33"/>
      <c r="C3" s="33"/>
      <c r="D3" s="33"/>
      <c r="E3" s="33"/>
      <c r="F3" s="33"/>
      <c r="G3" s="33"/>
      <c r="H3" s="33"/>
    </row>
    <row r="4" spans="1:12" x14ac:dyDescent="0.25">
      <c r="A4" s="171" t="s">
        <v>88</v>
      </c>
      <c r="B4" s="171"/>
      <c r="C4" s="171"/>
      <c r="D4" s="171"/>
      <c r="E4" s="171"/>
      <c r="F4" s="171"/>
      <c r="G4" s="171"/>
      <c r="H4" s="171"/>
    </row>
    <row r="5" spans="1:12" ht="30" customHeight="1" x14ac:dyDescent="0.25">
      <c r="A5" s="179" t="s">
        <v>34</v>
      </c>
      <c r="B5" s="73" t="s">
        <v>91</v>
      </c>
      <c r="C5" s="63" t="s">
        <v>89</v>
      </c>
      <c r="D5" s="63">
        <v>4.67</v>
      </c>
      <c r="E5" s="63">
        <v>4.8600000000000003</v>
      </c>
      <c r="F5" s="63">
        <v>20.94</v>
      </c>
      <c r="G5" s="63">
        <v>146</v>
      </c>
      <c r="H5" s="61" t="s">
        <v>90</v>
      </c>
    </row>
    <row r="6" spans="1:12" x14ac:dyDescent="0.25">
      <c r="A6" s="179"/>
      <c r="B6" s="65" t="s">
        <v>92</v>
      </c>
      <c r="C6" s="65">
        <v>30</v>
      </c>
      <c r="D6" s="66">
        <v>1.915</v>
      </c>
      <c r="E6" s="66">
        <v>4.3499999999999996</v>
      </c>
      <c r="F6" s="66">
        <v>12.914999999999999</v>
      </c>
      <c r="G6" s="66">
        <v>98.3</v>
      </c>
      <c r="H6" s="67" t="s">
        <v>93</v>
      </c>
      <c r="K6" t="s">
        <v>42</v>
      </c>
    </row>
    <row r="7" spans="1:12" x14ac:dyDescent="0.25">
      <c r="A7" s="179"/>
      <c r="B7" s="65" t="s">
        <v>94</v>
      </c>
      <c r="C7" s="65">
        <v>190</v>
      </c>
      <c r="D7" s="66">
        <v>1.4724999999999999</v>
      </c>
      <c r="E7" s="66">
        <v>1.083</v>
      </c>
      <c r="F7" s="66">
        <v>6.3745000000000012</v>
      </c>
      <c r="G7" s="66">
        <v>41.206250000000004</v>
      </c>
      <c r="H7" s="67" t="s">
        <v>95</v>
      </c>
    </row>
    <row r="8" spans="1:12" x14ac:dyDescent="0.25">
      <c r="A8" s="186" t="s">
        <v>32</v>
      </c>
      <c r="B8" s="186"/>
      <c r="C8" s="68">
        <v>374</v>
      </c>
      <c r="D8" s="69">
        <f>SUM(D5:D7)</f>
        <v>8.0574999999999992</v>
      </c>
      <c r="E8" s="69">
        <f>SUM(E5:E7)</f>
        <v>10.293000000000001</v>
      </c>
      <c r="F8" s="69">
        <f>SUM(F5:F7)</f>
        <v>40.229500000000002</v>
      </c>
      <c r="G8" s="69">
        <f>SUM(G5:G7)</f>
        <v>285.50625000000002</v>
      </c>
      <c r="H8" s="74"/>
      <c r="L8" t="s">
        <v>42</v>
      </c>
    </row>
    <row r="9" spans="1:12" x14ac:dyDescent="0.25">
      <c r="A9" s="68" t="s">
        <v>17</v>
      </c>
      <c r="B9" s="27" t="s">
        <v>54</v>
      </c>
      <c r="C9" s="33">
        <v>100</v>
      </c>
      <c r="D9" s="33">
        <v>0.63</v>
      </c>
      <c r="E9" s="33">
        <v>0.14000000000000001</v>
      </c>
      <c r="F9" s="33">
        <v>15.65</v>
      </c>
      <c r="G9" s="30">
        <v>66</v>
      </c>
      <c r="H9" s="31" t="s">
        <v>55</v>
      </c>
    </row>
    <row r="10" spans="1:12" ht="25.5" customHeight="1" x14ac:dyDescent="0.25">
      <c r="A10" s="179" t="s">
        <v>20</v>
      </c>
      <c r="B10" s="35" t="s">
        <v>135</v>
      </c>
      <c r="C10" s="36">
        <v>40</v>
      </c>
      <c r="D10" s="37">
        <v>0.64</v>
      </c>
      <c r="E10" s="37">
        <v>2.48</v>
      </c>
      <c r="F10" s="37">
        <v>2.64</v>
      </c>
      <c r="G10" s="38">
        <v>35.200000000000003</v>
      </c>
      <c r="H10" s="89" t="s">
        <v>136</v>
      </c>
    </row>
    <row r="11" spans="1:12" ht="50.25" customHeight="1" x14ac:dyDescent="0.25">
      <c r="A11" s="179"/>
      <c r="B11" s="35" t="s">
        <v>137</v>
      </c>
      <c r="C11" s="36">
        <v>180</v>
      </c>
      <c r="D11" s="77">
        <v>2.9822000000000002</v>
      </c>
      <c r="E11" s="77">
        <v>7.48</v>
      </c>
      <c r="F11" s="77">
        <v>8.0548000000000002</v>
      </c>
      <c r="G11" s="77">
        <v>102.10209999999999</v>
      </c>
      <c r="H11" s="39" t="s">
        <v>138</v>
      </c>
    </row>
    <row r="12" spans="1:12" ht="34.5" customHeight="1" x14ac:dyDescent="0.25">
      <c r="A12" s="179"/>
      <c r="B12" s="35" t="s">
        <v>189</v>
      </c>
      <c r="C12" s="40">
        <v>50</v>
      </c>
      <c r="D12" s="38">
        <v>4.75</v>
      </c>
      <c r="E12" s="38">
        <v>5.54</v>
      </c>
      <c r="F12" s="38">
        <v>3.1071428571428599</v>
      </c>
      <c r="G12" s="38">
        <v>72.25</v>
      </c>
      <c r="H12" s="39" t="s">
        <v>190</v>
      </c>
    </row>
    <row r="13" spans="1:12" ht="25.5" x14ac:dyDescent="0.25">
      <c r="A13" s="179"/>
      <c r="B13" s="35" t="s">
        <v>191</v>
      </c>
      <c r="C13" s="40">
        <v>110</v>
      </c>
      <c r="D13" s="38">
        <v>1.905</v>
      </c>
      <c r="E13" s="38">
        <v>3.234</v>
      </c>
      <c r="F13" s="38">
        <v>25.045999999999999</v>
      </c>
      <c r="G13" s="38">
        <v>136.91</v>
      </c>
      <c r="H13" s="39" t="s">
        <v>192</v>
      </c>
    </row>
    <row r="14" spans="1:12" x14ac:dyDescent="0.25">
      <c r="A14" s="179"/>
      <c r="B14" s="65" t="s">
        <v>22</v>
      </c>
      <c r="C14" s="65">
        <v>30</v>
      </c>
      <c r="D14" s="66">
        <v>2.4</v>
      </c>
      <c r="E14" s="66">
        <v>0.45</v>
      </c>
      <c r="F14" s="66">
        <v>12.03</v>
      </c>
      <c r="G14" s="72">
        <v>61.8</v>
      </c>
      <c r="H14" s="67" t="s">
        <v>62</v>
      </c>
    </row>
    <row r="15" spans="1:12" x14ac:dyDescent="0.25">
      <c r="A15" s="179"/>
      <c r="B15" s="65" t="s">
        <v>21</v>
      </c>
      <c r="C15" s="65">
        <v>20</v>
      </c>
      <c r="D15" s="66">
        <v>1.52</v>
      </c>
      <c r="E15" s="66">
        <v>0.16</v>
      </c>
      <c r="F15" s="66">
        <v>9.84</v>
      </c>
      <c r="G15" s="66">
        <v>46.8</v>
      </c>
      <c r="H15" s="67" t="s">
        <v>63</v>
      </c>
    </row>
    <row r="16" spans="1:12" x14ac:dyDescent="0.25">
      <c r="A16" s="179"/>
      <c r="B16" s="35" t="s">
        <v>152</v>
      </c>
      <c r="C16" s="36">
        <v>150</v>
      </c>
      <c r="D16" s="37">
        <v>0</v>
      </c>
      <c r="E16" s="37">
        <v>0</v>
      </c>
      <c r="F16" s="37">
        <v>14.239199999999999</v>
      </c>
      <c r="G16" s="37">
        <v>56.956199999999995</v>
      </c>
      <c r="H16" s="39" t="s">
        <v>153</v>
      </c>
    </row>
    <row r="17" spans="1:8" x14ac:dyDescent="0.25">
      <c r="A17" s="185" t="s">
        <v>100</v>
      </c>
      <c r="B17" s="185"/>
      <c r="C17" s="68">
        <f>SUM(C10:C16)</f>
        <v>580</v>
      </c>
      <c r="D17" s="69">
        <f>SUM(D10:D16)</f>
        <v>14.197199999999999</v>
      </c>
      <c r="E17" s="69">
        <f>SUM(E10:E16)</f>
        <v>19.344000000000001</v>
      </c>
      <c r="F17" s="69">
        <f>SUM(F10:F16)</f>
        <v>74.957142857142856</v>
      </c>
      <c r="G17" s="69">
        <f>SUM(G10:G16)</f>
        <v>512.01829999999995</v>
      </c>
      <c r="H17" s="74"/>
    </row>
    <row r="18" spans="1:8" x14ac:dyDescent="0.25">
      <c r="A18" s="181" t="s">
        <v>28</v>
      </c>
      <c r="B18" s="35" t="s">
        <v>94</v>
      </c>
      <c r="C18" s="36">
        <v>190</v>
      </c>
      <c r="D18" s="37">
        <v>1.4724999999999999</v>
      </c>
      <c r="E18" s="37">
        <v>1.083</v>
      </c>
      <c r="F18" s="37">
        <v>6.3745000000000012</v>
      </c>
      <c r="G18" s="37">
        <v>41.206250000000004</v>
      </c>
      <c r="H18" s="39" t="s">
        <v>95</v>
      </c>
    </row>
    <row r="19" spans="1:8" ht="51" x14ac:dyDescent="0.25">
      <c r="A19" s="181"/>
      <c r="B19" s="35" t="s">
        <v>193</v>
      </c>
      <c r="C19" s="36">
        <v>60</v>
      </c>
      <c r="D19" s="37">
        <v>7.9</v>
      </c>
      <c r="E19" s="37">
        <v>2.9</v>
      </c>
      <c r="F19" s="37">
        <v>25.2</v>
      </c>
      <c r="G19" s="38">
        <v>158.5</v>
      </c>
      <c r="H19" s="39" t="s">
        <v>194</v>
      </c>
    </row>
    <row r="20" spans="1:8" x14ac:dyDescent="0.25">
      <c r="A20" s="187" t="s">
        <v>106</v>
      </c>
      <c r="B20" s="187"/>
      <c r="C20" s="68">
        <f>SUM(C18:C19)</f>
        <v>250</v>
      </c>
      <c r="D20" s="69">
        <f>SUM(D18:D19)</f>
        <v>9.3725000000000005</v>
      </c>
      <c r="E20" s="69">
        <f>SUM(E18:E19)</f>
        <v>3.9829999999999997</v>
      </c>
      <c r="F20" s="69">
        <f>SUM(F18:F19)</f>
        <v>31.5745</v>
      </c>
      <c r="G20" s="69">
        <f>SUM(G18:G19)</f>
        <v>199.70625000000001</v>
      </c>
      <c r="H20" s="74"/>
    </row>
    <row r="21" spans="1:8" x14ac:dyDescent="0.25">
      <c r="A21" s="185" t="s">
        <v>107</v>
      </c>
      <c r="B21" s="185"/>
      <c r="C21" s="68">
        <f>C8+C9+C17+C20</f>
        <v>1304</v>
      </c>
      <c r="D21" s="69">
        <f>D8+D9+D17+D20</f>
        <v>32.257199999999997</v>
      </c>
      <c r="E21" s="69">
        <f>E8+E9+E17+E20</f>
        <v>33.76</v>
      </c>
      <c r="F21" s="69">
        <f>F8+F9+F17+F20</f>
        <v>162.41114285714286</v>
      </c>
      <c r="G21" s="69">
        <f>G8+G9+G17+G20</f>
        <v>1063.2308</v>
      </c>
      <c r="H21" s="74"/>
    </row>
  </sheetData>
  <mergeCells count="14">
    <mergeCell ref="A21:B21"/>
    <mergeCell ref="A5:A7"/>
    <mergeCell ref="A4:H4"/>
    <mergeCell ref="A8:B8"/>
    <mergeCell ref="A10:A16"/>
    <mergeCell ref="A17:B17"/>
    <mergeCell ref="A18:A19"/>
    <mergeCell ref="A20:B20"/>
    <mergeCell ref="H1:H2"/>
    <mergeCell ref="A1:A2"/>
    <mergeCell ref="B1:B2"/>
    <mergeCell ref="C1:C2"/>
    <mergeCell ref="D1:F1"/>
    <mergeCell ref="G1:G2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opLeftCell="A7" workbookViewId="0">
      <selection activeCell="A21" sqref="A21:B22"/>
    </sheetView>
  </sheetViews>
  <sheetFormatPr defaultRowHeight="15" x14ac:dyDescent="0.25"/>
  <cols>
    <col min="1" max="1" width="14.7109375" customWidth="1"/>
    <col min="2" max="2" width="47.42578125" customWidth="1"/>
    <col min="3" max="7" width="9.85546875" customWidth="1"/>
    <col min="8" max="8" width="15.28515625" customWidth="1"/>
  </cols>
  <sheetData>
    <row r="1" spans="1:8" x14ac:dyDescent="0.25">
      <c r="A1" s="171" t="s">
        <v>0</v>
      </c>
      <c r="B1" s="171" t="s">
        <v>1</v>
      </c>
      <c r="C1" s="171" t="s">
        <v>2</v>
      </c>
      <c r="D1" s="171" t="s">
        <v>3</v>
      </c>
      <c r="E1" s="171"/>
      <c r="F1" s="171"/>
      <c r="G1" s="172" t="s">
        <v>10</v>
      </c>
      <c r="H1" s="172" t="s">
        <v>7</v>
      </c>
    </row>
    <row r="2" spans="1:8" x14ac:dyDescent="0.25">
      <c r="A2" s="171"/>
      <c r="B2" s="171"/>
      <c r="C2" s="171"/>
      <c r="D2" s="33" t="s">
        <v>4</v>
      </c>
      <c r="E2" s="33" t="s">
        <v>5</v>
      </c>
      <c r="F2" s="33" t="s">
        <v>6</v>
      </c>
      <c r="G2" s="172"/>
      <c r="H2" s="172"/>
    </row>
    <row r="3" spans="1:8" x14ac:dyDescent="0.25">
      <c r="A3" s="33" t="s">
        <v>87</v>
      </c>
      <c r="B3" s="33"/>
      <c r="C3" s="33"/>
      <c r="D3" s="33"/>
      <c r="E3" s="33"/>
      <c r="F3" s="33"/>
      <c r="G3" s="33"/>
      <c r="H3" s="33"/>
    </row>
    <row r="4" spans="1:8" x14ac:dyDescent="0.25">
      <c r="A4" s="173" t="s">
        <v>108</v>
      </c>
      <c r="B4" s="173"/>
      <c r="C4" s="173"/>
      <c r="D4" s="173"/>
      <c r="E4" s="173"/>
      <c r="F4" s="173"/>
      <c r="G4" s="173"/>
      <c r="H4" s="173"/>
    </row>
    <row r="5" spans="1:8" ht="48" x14ac:dyDescent="0.25">
      <c r="A5" s="188" t="s">
        <v>34</v>
      </c>
      <c r="B5" s="65" t="s">
        <v>109</v>
      </c>
      <c r="C5" s="71">
        <v>150</v>
      </c>
      <c r="D5" s="72">
        <v>6.67</v>
      </c>
      <c r="E5" s="72">
        <v>5.01</v>
      </c>
      <c r="F5" s="72">
        <v>28.5</v>
      </c>
      <c r="G5" s="72">
        <v>185.77</v>
      </c>
      <c r="H5" s="67" t="s">
        <v>110</v>
      </c>
    </row>
    <row r="6" spans="1:8" ht="24" x14ac:dyDescent="0.25">
      <c r="A6" s="188"/>
      <c r="B6" s="86" t="s">
        <v>111</v>
      </c>
      <c r="C6" s="79">
        <v>30</v>
      </c>
      <c r="D6" s="80">
        <v>0.72</v>
      </c>
      <c r="E6" s="80">
        <v>1.446</v>
      </c>
      <c r="F6" s="80">
        <v>2.37</v>
      </c>
      <c r="G6" s="80">
        <v>25.38</v>
      </c>
      <c r="H6" s="81" t="s">
        <v>112</v>
      </c>
    </row>
    <row r="7" spans="1:8" x14ac:dyDescent="0.25">
      <c r="A7" s="188"/>
      <c r="B7" s="65" t="s">
        <v>21</v>
      </c>
      <c r="C7" s="65">
        <v>20</v>
      </c>
      <c r="D7" s="66">
        <v>1.52</v>
      </c>
      <c r="E7" s="66">
        <v>0.16</v>
      </c>
      <c r="F7" s="66">
        <v>9.84</v>
      </c>
      <c r="G7" s="66">
        <v>46.8</v>
      </c>
      <c r="H7" s="67" t="s">
        <v>63</v>
      </c>
    </row>
    <row r="8" spans="1:8" x14ac:dyDescent="0.25">
      <c r="A8" s="188"/>
      <c r="B8" s="65" t="s">
        <v>113</v>
      </c>
      <c r="C8" s="65">
        <v>200</v>
      </c>
      <c r="D8" s="66">
        <v>1.55</v>
      </c>
      <c r="E8" s="66">
        <v>1.1399999999999999</v>
      </c>
      <c r="F8" s="66">
        <v>2.17</v>
      </c>
      <c r="G8" s="66">
        <v>25.21</v>
      </c>
      <c r="H8" s="67" t="s">
        <v>114</v>
      </c>
    </row>
    <row r="9" spans="1:8" x14ac:dyDescent="0.25">
      <c r="A9" s="176" t="s">
        <v>115</v>
      </c>
      <c r="B9" s="176"/>
      <c r="C9" s="82">
        <f>SUM(C5:C8)</f>
        <v>400</v>
      </c>
      <c r="D9" s="83">
        <f>SUM(D5:D8)</f>
        <v>10.46</v>
      </c>
      <c r="E9" s="83">
        <f>SUM(E5:E8)</f>
        <v>7.7559999999999993</v>
      </c>
      <c r="F9" s="83">
        <f>SUM(F5:F8)</f>
        <v>42.88</v>
      </c>
      <c r="G9" s="83">
        <f>SUM(G5:G8)</f>
        <v>283.15999999999997</v>
      </c>
      <c r="H9" s="67"/>
    </row>
    <row r="10" spans="1:8" x14ac:dyDescent="0.25">
      <c r="A10" s="34" t="s">
        <v>17</v>
      </c>
      <c r="B10" s="3" t="s">
        <v>159</v>
      </c>
      <c r="C10" s="25">
        <v>100</v>
      </c>
      <c r="D10" s="24">
        <v>0.04</v>
      </c>
      <c r="E10" s="24">
        <v>0.04</v>
      </c>
      <c r="F10" s="24">
        <v>9.8000000000000007</v>
      </c>
      <c r="G10" s="24">
        <v>44</v>
      </c>
      <c r="H10" s="49" t="s">
        <v>73</v>
      </c>
    </row>
    <row r="11" spans="1:8" ht="24" x14ac:dyDescent="0.25">
      <c r="A11" s="179" t="s">
        <v>20</v>
      </c>
      <c r="B11" s="65" t="s">
        <v>116</v>
      </c>
      <c r="C11" s="71">
        <v>40</v>
      </c>
      <c r="D11" s="72">
        <v>0.56000000000000005</v>
      </c>
      <c r="E11" s="72">
        <v>2.2400000000000002</v>
      </c>
      <c r="F11" s="72">
        <v>5.5679999999999996</v>
      </c>
      <c r="G11" s="72">
        <v>44.676000000000002</v>
      </c>
      <c r="H11" s="67" t="s">
        <v>117</v>
      </c>
    </row>
    <row r="12" spans="1:8" ht="48" x14ac:dyDescent="0.25">
      <c r="A12" s="179"/>
      <c r="B12" s="65" t="s">
        <v>118</v>
      </c>
      <c r="C12" s="71">
        <v>180</v>
      </c>
      <c r="D12" s="84">
        <v>3.1135000000000002</v>
      </c>
      <c r="E12" s="84">
        <v>6.0180999999999996</v>
      </c>
      <c r="F12" s="84">
        <v>9.4339999999999993</v>
      </c>
      <c r="G12" s="84">
        <v>104.35469999999999</v>
      </c>
      <c r="H12" s="67" t="s">
        <v>119</v>
      </c>
    </row>
    <row r="13" spans="1:8" ht="36" x14ac:dyDescent="0.25">
      <c r="A13" s="179"/>
      <c r="B13" s="65" t="s">
        <v>120</v>
      </c>
      <c r="C13" s="71">
        <v>60</v>
      </c>
      <c r="D13" s="72">
        <v>5.077</v>
      </c>
      <c r="E13" s="72">
        <v>3.528</v>
      </c>
      <c r="F13" s="72">
        <v>6.7619999999999996</v>
      </c>
      <c r="G13" s="72">
        <v>79.099999999999994</v>
      </c>
      <c r="H13" s="67" t="s">
        <v>121</v>
      </c>
    </row>
    <row r="14" spans="1:8" ht="24" x14ac:dyDescent="0.25">
      <c r="A14" s="179"/>
      <c r="B14" s="65" t="s">
        <v>98</v>
      </c>
      <c r="C14" s="65">
        <v>110</v>
      </c>
      <c r="D14" s="66">
        <v>2.1120000000000001</v>
      </c>
      <c r="E14" s="66">
        <v>3.8939999999999997</v>
      </c>
      <c r="F14" s="66">
        <v>16.379000000000001</v>
      </c>
      <c r="G14" s="72">
        <v>109.03200000000001</v>
      </c>
      <c r="H14" s="67" t="s">
        <v>99</v>
      </c>
    </row>
    <row r="15" spans="1:8" x14ac:dyDescent="0.25">
      <c r="A15" s="179"/>
      <c r="B15" s="65" t="s">
        <v>22</v>
      </c>
      <c r="C15" s="65">
        <v>30</v>
      </c>
      <c r="D15" s="66">
        <v>2.4</v>
      </c>
      <c r="E15" s="66">
        <v>0.45</v>
      </c>
      <c r="F15" s="66">
        <v>12.03</v>
      </c>
      <c r="G15" s="72">
        <v>61.8</v>
      </c>
      <c r="H15" s="67" t="s">
        <v>62</v>
      </c>
    </row>
    <row r="16" spans="1:8" x14ac:dyDescent="0.25">
      <c r="A16" s="179"/>
      <c r="B16" s="65" t="s">
        <v>21</v>
      </c>
      <c r="C16" s="65">
        <v>20</v>
      </c>
      <c r="D16" s="66">
        <v>1.52</v>
      </c>
      <c r="E16" s="66">
        <v>0.16</v>
      </c>
      <c r="F16" s="66">
        <v>9.84</v>
      </c>
      <c r="G16" s="66">
        <v>46.8</v>
      </c>
      <c r="H16" s="67" t="s">
        <v>63</v>
      </c>
    </row>
    <row r="17" spans="1:8" ht="24" x14ac:dyDescent="0.25">
      <c r="A17" s="179"/>
      <c r="B17" s="65" t="s">
        <v>122</v>
      </c>
      <c r="C17" s="65">
        <v>150</v>
      </c>
      <c r="D17" s="66">
        <v>0.25500000000000006</v>
      </c>
      <c r="E17" s="66">
        <v>6.7500000000000004E-2</v>
      </c>
      <c r="F17" s="66">
        <v>16.484999999999999</v>
      </c>
      <c r="G17" s="66">
        <v>67.567499999999995</v>
      </c>
      <c r="H17" s="67" t="s">
        <v>123</v>
      </c>
    </row>
    <row r="18" spans="1:8" x14ac:dyDescent="0.25">
      <c r="A18" s="176" t="s">
        <v>124</v>
      </c>
      <c r="B18" s="176"/>
      <c r="C18" s="68">
        <f>SUM(C11:C17)</f>
        <v>590</v>
      </c>
      <c r="D18" s="69">
        <f>SUM(D11:D17)</f>
        <v>15.037500000000001</v>
      </c>
      <c r="E18" s="69">
        <f>SUM(E11:E17)</f>
        <v>16.357599999999998</v>
      </c>
      <c r="F18" s="69">
        <f>SUM(F11:F17)</f>
        <v>76.498000000000005</v>
      </c>
      <c r="G18" s="69">
        <f>SUM(G11:G17)</f>
        <v>513.33019999999999</v>
      </c>
      <c r="H18" s="74"/>
    </row>
    <row r="19" spans="1:8" x14ac:dyDescent="0.25">
      <c r="A19" s="181" t="s">
        <v>28</v>
      </c>
      <c r="B19" s="65" t="s">
        <v>39</v>
      </c>
      <c r="C19" s="65">
        <v>150</v>
      </c>
      <c r="D19" s="66">
        <v>0.75</v>
      </c>
      <c r="E19" s="66">
        <v>0.15</v>
      </c>
      <c r="F19" s="66">
        <v>15.15</v>
      </c>
      <c r="G19" s="66">
        <v>69</v>
      </c>
      <c r="H19" s="67" t="s">
        <v>125</v>
      </c>
    </row>
    <row r="20" spans="1:8" ht="36" x14ac:dyDescent="0.25">
      <c r="A20" s="181"/>
      <c r="B20" s="87" t="s">
        <v>126</v>
      </c>
      <c r="C20" s="86">
        <v>50</v>
      </c>
      <c r="D20" s="66">
        <v>4.9000000000000004</v>
      </c>
      <c r="E20" s="66">
        <v>11.09</v>
      </c>
      <c r="F20" s="66">
        <v>6.8</v>
      </c>
      <c r="G20" s="66">
        <v>146.65</v>
      </c>
      <c r="H20" s="81" t="s">
        <v>127</v>
      </c>
    </row>
    <row r="21" spans="1:8" x14ac:dyDescent="0.25">
      <c r="A21" s="187" t="s">
        <v>106</v>
      </c>
      <c r="B21" s="187"/>
      <c r="C21" s="68">
        <f>SUM(C19:C20)</f>
        <v>200</v>
      </c>
      <c r="D21" s="69">
        <f>SUM(D19:D20)</f>
        <v>5.65</v>
      </c>
      <c r="E21" s="69">
        <f>SUM(E19:E20)</f>
        <v>11.24</v>
      </c>
      <c r="F21" s="69">
        <f>SUM(F19:F20)</f>
        <v>21.95</v>
      </c>
      <c r="G21" s="69">
        <f>SUM(G19:G20)</f>
        <v>215.65</v>
      </c>
      <c r="H21" s="74"/>
    </row>
    <row r="22" spans="1:8" x14ac:dyDescent="0.25">
      <c r="A22" s="185" t="s">
        <v>128</v>
      </c>
      <c r="B22" s="185"/>
      <c r="C22" s="88">
        <f>C9+C10+C18+C21</f>
        <v>1290</v>
      </c>
      <c r="D22" s="69">
        <f>D9+D10+D18+D21</f>
        <v>31.1875</v>
      </c>
      <c r="E22" s="69">
        <f>E9+E10+E18+E21</f>
        <v>35.393599999999999</v>
      </c>
      <c r="F22" s="69">
        <f>F9+F10+F18+F21</f>
        <v>151.12799999999999</v>
      </c>
      <c r="G22" s="69">
        <f>G9+G10+G18+G21</f>
        <v>1056.1402</v>
      </c>
      <c r="H22" s="74"/>
    </row>
  </sheetData>
  <mergeCells count="14">
    <mergeCell ref="A19:A20"/>
    <mergeCell ref="A21:B21"/>
    <mergeCell ref="A22:B22"/>
    <mergeCell ref="A5:A8"/>
    <mergeCell ref="A9:B9"/>
    <mergeCell ref="A11:A17"/>
    <mergeCell ref="A18:B18"/>
    <mergeCell ref="A4:H4"/>
    <mergeCell ref="A1:A2"/>
    <mergeCell ref="B1:B2"/>
    <mergeCell ref="C1:C2"/>
    <mergeCell ref="D1:F1"/>
    <mergeCell ref="G1:G2"/>
    <mergeCell ref="H1:H2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A20" sqref="A20:B21"/>
    </sheetView>
  </sheetViews>
  <sheetFormatPr defaultRowHeight="15" x14ac:dyDescent="0.25"/>
  <cols>
    <col min="1" max="1" width="20" customWidth="1"/>
    <col min="2" max="2" width="54.7109375" customWidth="1"/>
    <col min="3" max="3" width="13.85546875" customWidth="1"/>
    <col min="4" max="4" width="13.42578125" customWidth="1"/>
  </cols>
  <sheetData>
    <row r="1" spans="1:11" ht="15" customHeight="1" x14ac:dyDescent="0.25">
      <c r="A1" s="171" t="s">
        <v>0</v>
      </c>
      <c r="B1" s="171" t="s">
        <v>1</v>
      </c>
      <c r="C1" s="171" t="s">
        <v>2</v>
      </c>
      <c r="D1" s="171" t="s">
        <v>3</v>
      </c>
      <c r="E1" s="171"/>
      <c r="F1" s="171"/>
      <c r="G1" s="172" t="s">
        <v>10</v>
      </c>
      <c r="H1" s="172" t="s">
        <v>7</v>
      </c>
    </row>
    <row r="2" spans="1:11" x14ac:dyDescent="0.25">
      <c r="A2" s="171"/>
      <c r="B2" s="171"/>
      <c r="C2" s="171"/>
      <c r="D2" s="106" t="s">
        <v>4</v>
      </c>
      <c r="E2" s="106" t="s">
        <v>5</v>
      </c>
      <c r="F2" s="106" t="s">
        <v>6</v>
      </c>
      <c r="G2" s="172"/>
      <c r="H2" s="172"/>
    </row>
    <row r="3" spans="1:11" x14ac:dyDescent="0.25">
      <c r="A3" s="106" t="s">
        <v>87</v>
      </c>
      <c r="B3" s="106"/>
      <c r="C3" s="106"/>
      <c r="D3" s="106"/>
      <c r="E3" s="106"/>
      <c r="F3" s="106"/>
      <c r="G3" s="106"/>
      <c r="H3" s="106"/>
    </row>
    <row r="4" spans="1:11" x14ac:dyDescent="0.25">
      <c r="A4" s="173" t="s">
        <v>129</v>
      </c>
      <c r="B4" s="173"/>
      <c r="C4" s="173"/>
      <c r="D4" s="173"/>
      <c r="E4" s="173"/>
      <c r="F4" s="173"/>
      <c r="G4" s="173"/>
      <c r="H4" s="173"/>
    </row>
    <row r="5" spans="1:11" ht="36" x14ac:dyDescent="0.25">
      <c r="A5" s="188" t="s">
        <v>34</v>
      </c>
      <c r="B5" s="65" t="s">
        <v>130</v>
      </c>
      <c r="C5" s="65">
        <v>133</v>
      </c>
      <c r="D5" s="66">
        <v>2.4295</v>
      </c>
      <c r="E5" s="66">
        <v>4.67</v>
      </c>
      <c r="F5" s="66">
        <v>18.584399999999999</v>
      </c>
      <c r="G5" s="72">
        <v>126.13820000000001</v>
      </c>
      <c r="H5" s="93" t="s">
        <v>131</v>
      </c>
      <c r="I5" t="s">
        <v>42</v>
      </c>
    </row>
    <row r="6" spans="1:11" x14ac:dyDescent="0.25">
      <c r="A6" s="188"/>
      <c r="B6" s="65" t="s">
        <v>69</v>
      </c>
      <c r="C6" s="71">
        <v>30</v>
      </c>
      <c r="D6" s="94">
        <v>3.82</v>
      </c>
      <c r="E6" s="94">
        <v>3.5300000000000002</v>
      </c>
      <c r="F6" s="94">
        <v>10.28</v>
      </c>
      <c r="G6" s="72">
        <v>88.6</v>
      </c>
      <c r="H6" s="93" t="s">
        <v>70</v>
      </c>
    </row>
    <row r="7" spans="1:11" x14ac:dyDescent="0.25">
      <c r="A7" s="188"/>
      <c r="B7" s="65" t="s">
        <v>132</v>
      </c>
      <c r="C7" s="65">
        <v>190</v>
      </c>
      <c r="D7" s="66">
        <v>3.1064999999999996</v>
      </c>
      <c r="E7" s="66">
        <v>2.3940000000000001</v>
      </c>
      <c r="F7" s="66">
        <v>8.588000000000001</v>
      </c>
      <c r="G7" s="66">
        <v>68.319249999999997</v>
      </c>
      <c r="H7" s="67" t="s">
        <v>133</v>
      </c>
      <c r="K7" t="s">
        <v>42</v>
      </c>
    </row>
    <row r="8" spans="1:11" x14ac:dyDescent="0.25">
      <c r="A8" s="189" t="s">
        <v>115</v>
      </c>
      <c r="B8" s="189"/>
      <c r="C8" s="107">
        <f>SUM(C5:C7)</f>
        <v>353</v>
      </c>
      <c r="D8" s="95">
        <f>SUM(D5:D7)</f>
        <v>9.3559999999999981</v>
      </c>
      <c r="E8" s="95">
        <f>SUM(E5:E7)</f>
        <v>10.593999999999999</v>
      </c>
      <c r="F8" s="95">
        <f>SUM(F5:F7)</f>
        <v>37.452399999999997</v>
      </c>
      <c r="G8" s="95">
        <f>SUM(G5:G7)</f>
        <v>283.05745000000002</v>
      </c>
      <c r="H8" s="74"/>
    </row>
    <row r="9" spans="1:11" x14ac:dyDescent="0.25">
      <c r="A9" s="109" t="s">
        <v>134</v>
      </c>
      <c r="B9" s="71" t="s">
        <v>76</v>
      </c>
      <c r="C9" s="96">
        <v>100</v>
      </c>
      <c r="D9" s="97">
        <v>1.5</v>
      </c>
      <c r="E9" s="97">
        <v>0.5</v>
      </c>
      <c r="F9" s="97">
        <v>21</v>
      </c>
      <c r="G9" s="97">
        <v>94.5</v>
      </c>
      <c r="H9" s="67" t="s">
        <v>73</v>
      </c>
    </row>
    <row r="10" spans="1:11" x14ac:dyDescent="0.25">
      <c r="A10" s="179" t="s">
        <v>20</v>
      </c>
      <c r="B10" s="64" t="s">
        <v>148</v>
      </c>
      <c r="C10" s="71">
        <v>40</v>
      </c>
      <c r="D10" s="72">
        <v>0.32</v>
      </c>
      <c r="E10" s="72">
        <v>0.04</v>
      </c>
      <c r="F10" s="72">
        <v>0.68</v>
      </c>
      <c r="G10" s="72">
        <v>5.2</v>
      </c>
      <c r="H10" s="67" t="s">
        <v>149</v>
      </c>
    </row>
    <row r="11" spans="1:11" ht="36.75" x14ac:dyDescent="0.25">
      <c r="A11" s="179"/>
      <c r="B11" s="73" t="s">
        <v>198</v>
      </c>
      <c r="C11" s="74">
        <v>150</v>
      </c>
      <c r="D11" s="74">
        <v>2.02</v>
      </c>
      <c r="E11" s="74">
        <v>3.41</v>
      </c>
      <c r="F11" s="74">
        <v>9.68</v>
      </c>
      <c r="G11" s="74">
        <v>78.83</v>
      </c>
      <c r="H11" s="67" t="s">
        <v>195</v>
      </c>
      <c r="J11" t="s">
        <v>42</v>
      </c>
    </row>
    <row r="12" spans="1:11" ht="24" x14ac:dyDescent="0.25">
      <c r="A12" s="179"/>
      <c r="B12" s="64" t="s">
        <v>196</v>
      </c>
      <c r="C12" s="71">
        <v>110</v>
      </c>
      <c r="D12" s="72">
        <v>2.2400000000000002</v>
      </c>
      <c r="E12" s="72">
        <v>2.323</v>
      </c>
      <c r="F12" s="72">
        <v>21.257999999999999</v>
      </c>
      <c r="G12" s="72">
        <v>114.89</v>
      </c>
      <c r="H12" s="67" t="s">
        <v>197</v>
      </c>
    </row>
    <row r="13" spans="1:11" ht="36" customHeight="1" x14ac:dyDescent="0.25">
      <c r="A13" s="179"/>
      <c r="B13" s="73" t="s">
        <v>140</v>
      </c>
      <c r="C13" s="74">
        <v>60</v>
      </c>
      <c r="D13" s="98">
        <v>7.34</v>
      </c>
      <c r="E13" s="98">
        <v>10.67</v>
      </c>
      <c r="F13" s="98">
        <v>5.78</v>
      </c>
      <c r="G13" s="98">
        <v>148</v>
      </c>
      <c r="H13" s="67" t="s">
        <v>139</v>
      </c>
    </row>
    <row r="14" spans="1:11" x14ac:dyDescent="0.25">
      <c r="A14" s="179"/>
      <c r="B14" s="65" t="s">
        <v>22</v>
      </c>
      <c r="C14" s="65">
        <v>30</v>
      </c>
      <c r="D14" s="66">
        <v>2.4</v>
      </c>
      <c r="E14" s="66">
        <v>0.45</v>
      </c>
      <c r="F14" s="66">
        <v>12.03</v>
      </c>
      <c r="G14" s="72">
        <v>61.8</v>
      </c>
      <c r="H14" s="67" t="s">
        <v>62</v>
      </c>
    </row>
    <row r="15" spans="1:11" x14ac:dyDescent="0.25">
      <c r="A15" s="179"/>
      <c r="B15" s="65" t="s">
        <v>21</v>
      </c>
      <c r="C15" s="65">
        <v>20</v>
      </c>
      <c r="D15" s="66">
        <v>1.52</v>
      </c>
      <c r="E15" s="66">
        <v>0.16</v>
      </c>
      <c r="F15" s="66">
        <v>9.84</v>
      </c>
      <c r="G15" s="66">
        <v>46.8</v>
      </c>
      <c r="H15" s="67" t="s">
        <v>63</v>
      </c>
    </row>
    <row r="16" spans="1:11" ht="24" x14ac:dyDescent="0.25">
      <c r="A16" s="179"/>
      <c r="B16" s="65" t="s">
        <v>141</v>
      </c>
      <c r="C16" s="65">
        <v>150</v>
      </c>
      <c r="D16" s="66">
        <v>0.73499999999999999</v>
      </c>
      <c r="E16" s="66">
        <v>3.7499999999999999E-2</v>
      </c>
      <c r="F16" s="66">
        <v>13.77</v>
      </c>
      <c r="G16" s="66">
        <v>58.379999999999995</v>
      </c>
      <c r="H16" s="67" t="s">
        <v>123</v>
      </c>
    </row>
    <row r="17" spans="1:8" x14ac:dyDescent="0.25">
      <c r="A17" s="185" t="s">
        <v>29</v>
      </c>
      <c r="B17" s="185"/>
      <c r="C17" s="108">
        <f>SUM(C10:C16)</f>
        <v>560</v>
      </c>
      <c r="D17" s="69">
        <f>SUM(D10:D16)</f>
        <v>16.574999999999999</v>
      </c>
      <c r="E17" s="69">
        <f>SUM(E10:E16)</f>
        <v>17.090499999999999</v>
      </c>
      <c r="F17" s="69">
        <f>SUM(F10:F16)</f>
        <v>73.037999999999997</v>
      </c>
      <c r="G17" s="69">
        <f>SUM(G10:G16)</f>
        <v>513.90000000000009</v>
      </c>
      <c r="H17" s="74"/>
    </row>
    <row r="18" spans="1:8" x14ac:dyDescent="0.25">
      <c r="A18" s="181" t="s">
        <v>28</v>
      </c>
      <c r="B18" s="71" t="s">
        <v>83</v>
      </c>
      <c r="C18" s="65">
        <v>150</v>
      </c>
      <c r="D18" s="66">
        <v>0.14249999999999999</v>
      </c>
      <c r="E18" s="66">
        <v>0.03</v>
      </c>
      <c r="F18" s="66">
        <v>6.84</v>
      </c>
      <c r="G18" s="66">
        <v>28.222499999999997</v>
      </c>
      <c r="H18" s="67" t="s">
        <v>84</v>
      </c>
    </row>
    <row r="19" spans="1:8" ht="36" x14ac:dyDescent="0.25">
      <c r="A19" s="181"/>
      <c r="B19" s="87" t="s">
        <v>142</v>
      </c>
      <c r="C19" s="86">
        <v>50</v>
      </c>
      <c r="D19" s="66">
        <v>3.85</v>
      </c>
      <c r="E19" s="66">
        <v>6.1416666666666631</v>
      </c>
      <c r="F19" s="66">
        <v>25.48333333333337</v>
      </c>
      <c r="G19" s="66">
        <v>173.25</v>
      </c>
      <c r="H19" s="81" t="s">
        <v>143</v>
      </c>
    </row>
    <row r="20" spans="1:8" x14ac:dyDescent="0.25">
      <c r="A20" s="187" t="s">
        <v>106</v>
      </c>
      <c r="B20" s="187"/>
      <c r="C20" s="108">
        <f>SUM(C18:C19)</f>
        <v>200</v>
      </c>
      <c r="D20" s="69">
        <f>SUM(D18:D19)</f>
        <v>3.9925000000000002</v>
      </c>
      <c r="E20" s="69">
        <f>SUM(E18:E19)</f>
        <v>6.1716666666666633</v>
      </c>
      <c r="F20" s="69">
        <f>SUM(F18:F19)</f>
        <v>32.323333333333366</v>
      </c>
      <c r="G20" s="69">
        <f>SUM(G18:G19)</f>
        <v>201.4725</v>
      </c>
      <c r="H20" s="74"/>
    </row>
    <row r="21" spans="1:8" x14ac:dyDescent="0.25">
      <c r="A21" s="185" t="s">
        <v>144</v>
      </c>
      <c r="B21" s="185"/>
      <c r="C21" s="108">
        <f>C8+C9+C17+C20</f>
        <v>1213</v>
      </c>
      <c r="D21" s="69">
        <f>D8+D9+D17+D20</f>
        <v>31.423499999999997</v>
      </c>
      <c r="E21" s="69">
        <f>E8+E9+E17+E20</f>
        <v>34.356166666666667</v>
      </c>
      <c r="F21" s="69">
        <f>F8+F9+F17+F20</f>
        <v>163.81373333333335</v>
      </c>
      <c r="G21" s="69">
        <f>G8+G9+G17+G20</f>
        <v>1092.9299500000002</v>
      </c>
      <c r="H21" s="74"/>
    </row>
  </sheetData>
  <mergeCells count="14">
    <mergeCell ref="A20:B20"/>
    <mergeCell ref="A21:B21"/>
    <mergeCell ref="A4:H4"/>
    <mergeCell ref="A5:A7"/>
    <mergeCell ref="A8:B8"/>
    <mergeCell ref="A10:A16"/>
    <mergeCell ref="A17:B17"/>
    <mergeCell ref="A18:A19"/>
    <mergeCell ref="H1:H2"/>
    <mergeCell ref="A1:A2"/>
    <mergeCell ref="B1:B2"/>
    <mergeCell ref="C1:C2"/>
    <mergeCell ref="D1:F1"/>
    <mergeCell ref="G1:G2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A19" sqref="A19:B20"/>
    </sheetView>
  </sheetViews>
  <sheetFormatPr defaultRowHeight="15" x14ac:dyDescent="0.25"/>
  <cols>
    <col min="1" max="1" width="20" customWidth="1"/>
    <col min="2" max="2" width="54.7109375" customWidth="1"/>
    <col min="3" max="3" width="13.85546875" customWidth="1"/>
    <col min="4" max="4" width="13.42578125" customWidth="1"/>
  </cols>
  <sheetData>
    <row r="1" spans="1:11" x14ac:dyDescent="0.25">
      <c r="A1" s="171" t="s">
        <v>0</v>
      </c>
      <c r="B1" s="171" t="s">
        <v>1</v>
      </c>
      <c r="C1" s="171" t="s">
        <v>2</v>
      </c>
      <c r="D1" s="171" t="s">
        <v>3</v>
      </c>
      <c r="E1" s="171"/>
      <c r="F1" s="171"/>
      <c r="G1" s="172" t="s">
        <v>10</v>
      </c>
      <c r="H1" s="172" t="s">
        <v>7</v>
      </c>
    </row>
    <row r="2" spans="1:11" x14ac:dyDescent="0.25">
      <c r="A2" s="171"/>
      <c r="B2" s="171"/>
      <c r="C2" s="171"/>
      <c r="D2" s="33" t="s">
        <v>4</v>
      </c>
      <c r="E2" s="33" t="s">
        <v>5</v>
      </c>
      <c r="F2" s="33" t="s">
        <v>6</v>
      </c>
      <c r="G2" s="172"/>
      <c r="H2" s="172"/>
    </row>
    <row r="3" spans="1:11" x14ac:dyDescent="0.25">
      <c r="A3" s="33" t="s">
        <v>87</v>
      </c>
      <c r="B3" s="33"/>
      <c r="C3" s="33"/>
      <c r="D3" s="33"/>
      <c r="E3" s="33"/>
      <c r="F3" s="33"/>
      <c r="G3" s="33"/>
      <c r="H3" s="33"/>
    </row>
    <row r="4" spans="1:11" x14ac:dyDescent="0.25">
      <c r="A4" s="173" t="s">
        <v>145</v>
      </c>
      <c r="B4" s="173"/>
      <c r="C4" s="173"/>
      <c r="D4" s="173"/>
      <c r="E4" s="173"/>
      <c r="F4" s="173"/>
      <c r="G4" s="173"/>
      <c r="H4" s="173"/>
    </row>
    <row r="5" spans="1:11" ht="24" x14ac:dyDescent="0.25">
      <c r="A5" s="188" t="s">
        <v>34</v>
      </c>
      <c r="B5" s="64" t="s">
        <v>65</v>
      </c>
      <c r="C5" s="65">
        <v>150</v>
      </c>
      <c r="D5" s="66">
        <v>10.16</v>
      </c>
      <c r="E5" s="66">
        <v>14.385</v>
      </c>
      <c r="F5" s="66">
        <v>3.2006666666666668</v>
      </c>
      <c r="G5" s="72">
        <v>182.9</v>
      </c>
      <c r="H5" s="67" t="s">
        <v>66</v>
      </c>
    </row>
    <row r="6" spans="1:11" x14ac:dyDescent="0.25">
      <c r="A6" s="188"/>
      <c r="B6" s="64" t="s">
        <v>92</v>
      </c>
      <c r="C6" s="65">
        <v>25</v>
      </c>
      <c r="D6" s="66">
        <v>1.54</v>
      </c>
      <c r="E6" s="66">
        <v>4.2050000000000001</v>
      </c>
      <c r="F6" s="66">
        <v>10.344999999999999</v>
      </c>
      <c r="G6" s="66">
        <v>85.25</v>
      </c>
      <c r="H6" s="67" t="s">
        <v>93</v>
      </c>
    </row>
    <row r="7" spans="1:11" x14ac:dyDescent="0.25">
      <c r="A7" s="188"/>
      <c r="B7" s="64" t="s">
        <v>146</v>
      </c>
      <c r="C7" s="65">
        <v>200</v>
      </c>
      <c r="D7" s="66">
        <v>1.55</v>
      </c>
      <c r="E7" s="66">
        <v>1.1399999999999999</v>
      </c>
      <c r="F7" s="66">
        <v>2.17</v>
      </c>
      <c r="G7" s="66">
        <v>25.21</v>
      </c>
      <c r="H7" s="67" t="s">
        <v>114</v>
      </c>
    </row>
    <row r="8" spans="1:11" x14ac:dyDescent="0.25">
      <c r="A8" s="187" t="s">
        <v>115</v>
      </c>
      <c r="B8" s="187"/>
      <c r="C8" s="68">
        <f>SUM(C5:C7)</f>
        <v>375</v>
      </c>
      <c r="D8" s="69">
        <f>SUM(D5:D7)</f>
        <v>13.25</v>
      </c>
      <c r="E8" s="69">
        <f>SUM(E5:E7)</f>
        <v>19.73</v>
      </c>
      <c r="F8" s="69">
        <f>SUM(F5:F7)</f>
        <v>15.715666666666666</v>
      </c>
      <c r="G8" s="69">
        <f>SUM(G5:G7)</f>
        <v>293.35999999999996</v>
      </c>
      <c r="H8" s="70"/>
    </row>
    <row r="9" spans="1:11" x14ac:dyDescent="0.25">
      <c r="A9" s="68" t="s">
        <v>17</v>
      </c>
      <c r="B9" s="27" t="s">
        <v>147</v>
      </c>
      <c r="C9" s="33">
        <v>100</v>
      </c>
      <c r="D9" s="33">
        <v>0.63</v>
      </c>
      <c r="E9" s="33">
        <v>0.14000000000000001</v>
      </c>
      <c r="F9" s="33">
        <v>15.65</v>
      </c>
      <c r="G9" s="30">
        <v>66</v>
      </c>
      <c r="H9" s="31" t="s">
        <v>55</v>
      </c>
      <c r="J9" t="s">
        <v>42</v>
      </c>
    </row>
    <row r="10" spans="1:11" ht="25.5" x14ac:dyDescent="0.25">
      <c r="A10" s="188" t="s">
        <v>20</v>
      </c>
      <c r="B10" s="35" t="s">
        <v>205</v>
      </c>
      <c r="C10" s="40">
        <v>40</v>
      </c>
      <c r="D10" s="38">
        <v>0.84</v>
      </c>
      <c r="E10" s="38">
        <v>2.52</v>
      </c>
      <c r="F10" s="38">
        <v>3.28</v>
      </c>
      <c r="G10" s="38">
        <v>39.200000000000003</v>
      </c>
      <c r="H10" s="39" t="s">
        <v>206</v>
      </c>
      <c r="K10" t="s">
        <v>42</v>
      </c>
    </row>
    <row r="11" spans="1:11" ht="38.25" x14ac:dyDescent="0.25">
      <c r="A11" s="188"/>
      <c r="B11" s="35" t="s">
        <v>77</v>
      </c>
      <c r="C11" s="40">
        <v>180</v>
      </c>
      <c r="D11" s="37">
        <v>3.1966999999999999</v>
      </c>
      <c r="E11" s="37">
        <v>3.4763999999999999</v>
      </c>
      <c r="F11" s="37">
        <v>13.6683</v>
      </c>
      <c r="G11" s="37">
        <v>98.74</v>
      </c>
      <c r="H11" s="39" t="s">
        <v>78</v>
      </c>
    </row>
    <row r="12" spans="1:11" ht="38.25" x14ac:dyDescent="0.25">
      <c r="A12" s="188"/>
      <c r="B12" s="35" t="s">
        <v>79</v>
      </c>
      <c r="C12" s="40">
        <v>130</v>
      </c>
      <c r="D12" s="38">
        <v>9.2349999999999994</v>
      </c>
      <c r="E12" s="38">
        <v>8.3034999999999997</v>
      </c>
      <c r="F12" s="38">
        <v>17.114999999999998</v>
      </c>
      <c r="G12" s="38">
        <v>180.13</v>
      </c>
      <c r="H12" s="39" t="s">
        <v>80</v>
      </c>
    </row>
    <row r="13" spans="1:11" x14ac:dyDescent="0.25">
      <c r="A13" s="188"/>
      <c r="B13" s="35" t="s">
        <v>22</v>
      </c>
      <c r="C13" s="36">
        <v>30</v>
      </c>
      <c r="D13" s="37">
        <v>2.4</v>
      </c>
      <c r="E13" s="37">
        <v>0.45</v>
      </c>
      <c r="F13" s="37">
        <v>12.03</v>
      </c>
      <c r="G13" s="38">
        <v>61.8</v>
      </c>
      <c r="H13" s="39" t="s">
        <v>62</v>
      </c>
    </row>
    <row r="14" spans="1:11" x14ac:dyDescent="0.25">
      <c r="A14" s="188"/>
      <c r="B14" s="35" t="s">
        <v>21</v>
      </c>
      <c r="C14" s="36">
        <v>20</v>
      </c>
      <c r="D14" s="37">
        <v>1.52</v>
      </c>
      <c r="E14" s="37">
        <v>0.16</v>
      </c>
      <c r="F14" s="37">
        <v>9.84</v>
      </c>
      <c r="G14" s="37">
        <v>46.8</v>
      </c>
      <c r="H14" s="39" t="s">
        <v>63</v>
      </c>
    </row>
    <row r="15" spans="1:11" ht="25.5" x14ac:dyDescent="0.25">
      <c r="A15" s="188"/>
      <c r="B15" s="35" t="s">
        <v>81</v>
      </c>
      <c r="C15" s="36">
        <v>150</v>
      </c>
      <c r="D15" s="37">
        <v>0.3</v>
      </c>
      <c r="E15" s="37">
        <v>0.06</v>
      </c>
      <c r="F15" s="37">
        <v>16.707000000000001</v>
      </c>
      <c r="G15" s="37">
        <v>68.599500000000006</v>
      </c>
      <c r="H15" s="39" t="s">
        <v>82</v>
      </c>
    </row>
    <row r="16" spans="1:11" x14ac:dyDescent="0.25">
      <c r="A16" s="187" t="s">
        <v>124</v>
      </c>
      <c r="B16" s="187"/>
      <c r="C16" s="68">
        <f>SUM(C10:C15)</f>
        <v>550</v>
      </c>
      <c r="D16" s="69">
        <f>SUM(D10:D15)</f>
        <v>17.491700000000002</v>
      </c>
      <c r="E16" s="69">
        <f>SUM(E10:E15)</f>
        <v>14.969899999999999</v>
      </c>
      <c r="F16" s="69">
        <f>SUM(F10:F15)</f>
        <v>72.640299999999996</v>
      </c>
      <c r="G16" s="69">
        <f>SUM(G10:G15)</f>
        <v>495.26949999999999</v>
      </c>
      <c r="H16" s="70"/>
    </row>
    <row r="17" spans="1:8" x14ac:dyDescent="0.25">
      <c r="A17" s="190" t="s">
        <v>28</v>
      </c>
      <c r="B17" s="64" t="s">
        <v>94</v>
      </c>
      <c r="C17" s="65">
        <v>190</v>
      </c>
      <c r="D17" s="66">
        <v>1.4724999999999999</v>
      </c>
      <c r="E17" s="66">
        <v>1.083</v>
      </c>
      <c r="F17" s="66">
        <v>6.3745000000000012</v>
      </c>
      <c r="G17" s="66">
        <v>41.206250000000004</v>
      </c>
      <c r="H17" s="67" t="s">
        <v>95</v>
      </c>
    </row>
    <row r="18" spans="1:8" ht="24" x14ac:dyDescent="0.25">
      <c r="A18" s="191"/>
      <c r="B18" s="85" t="s">
        <v>154</v>
      </c>
      <c r="C18" s="79">
        <v>25</v>
      </c>
      <c r="D18" s="80">
        <v>0.97499999999999998</v>
      </c>
      <c r="E18" s="80">
        <v>7.65</v>
      </c>
      <c r="F18" s="80">
        <v>15.625</v>
      </c>
      <c r="G18" s="80">
        <v>162.6</v>
      </c>
      <c r="H18" s="99" t="s">
        <v>105</v>
      </c>
    </row>
    <row r="19" spans="1:8" x14ac:dyDescent="0.25">
      <c r="A19" s="187" t="s">
        <v>106</v>
      </c>
      <c r="B19" s="187"/>
      <c r="C19" s="68">
        <f>SUM(C17:C18)</f>
        <v>215</v>
      </c>
      <c r="D19" s="69">
        <f>SUM(D17:D18)</f>
        <v>2.4474999999999998</v>
      </c>
      <c r="E19" s="69">
        <f>SUM(E17:E18)</f>
        <v>8.7330000000000005</v>
      </c>
      <c r="F19" s="69">
        <f>SUM(F17:F18)</f>
        <v>21.999500000000001</v>
      </c>
      <c r="G19" s="69">
        <f>SUM(G17:G18)</f>
        <v>203.80625000000001</v>
      </c>
      <c r="H19" s="70"/>
    </row>
    <row r="20" spans="1:8" x14ac:dyDescent="0.25">
      <c r="A20" s="185" t="s">
        <v>155</v>
      </c>
      <c r="B20" s="185"/>
      <c r="C20" s="68">
        <f>C8+C9+C16+C19</f>
        <v>1240</v>
      </c>
      <c r="D20" s="69">
        <f>D8+D9+D16+D19</f>
        <v>33.819200000000002</v>
      </c>
      <c r="E20" s="69">
        <f>E8+E9+E16+E19</f>
        <v>43.572900000000004</v>
      </c>
      <c r="F20" s="69">
        <f>F8+F9+F16+F19</f>
        <v>126.00546666666666</v>
      </c>
      <c r="G20" s="69">
        <f>G8+G9+G16+G19</f>
        <v>1058.4357500000001</v>
      </c>
      <c r="H20" s="70"/>
    </row>
  </sheetData>
  <mergeCells count="14">
    <mergeCell ref="A20:B20"/>
    <mergeCell ref="A4:H4"/>
    <mergeCell ref="A5:A7"/>
    <mergeCell ref="A8:B8"/>
    <mergeCell ref="A10:A15"/>
    <mergeCell ref="A17:A18"/>
    <mergeCell ref="A19:B19"/>
    <mergeCell ref="A16:B16"/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день1</vt:lpstr>
      <vt:lpstr>день2</vt:lpstr>
      <vt:lpstr>день3</vt:lpstr>
      <vt:lpstr>день4</vt:lpstr>
      <vt:lpstr>день5</vt:lpstr>
      <vt:lpstr>день6</vt:lpstr>
      <vt:lpstr>день 7</vt:lpstr>
      <vt:lpstr>день 8</vt:lpstr>
      <vt:lpstr>день 9</vt:lpstr>
      <vt:lpstr>день 10</vt:lpstr>
      <vt:lpstr>ккал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2025-02-11T12:01:00Z</dcterms:modified>
</cp:coreProperties>
</file>